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2115" windowWidth="15120" windowHeight="5280" activeTab="0"/>
  </bookViews>
  <sheets>
    <sheet name="KA" sheetId="1" r:id="rId1"/>
    <sheet name="KHA" sheetId="2" r:id="rId2"/>
    <sheet name="GA" sheetId="3" r:id="rId3"/>
    <sheet name="GHA" sheetId="4" r:id="rId4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<sst xmlns="http://schemas.openxmlformats.org/spreadsheetml/2006/main" count="244" uniqueCount="127">
  <si>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</si>
  <si>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</si>
  <si>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</si>
  <si>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</si>
  <si>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</si>
  <si>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</si>
  <si>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</si>
  <si>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</si>
  <si>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2q Kg©KZv©/gyL¨ Kg©KZv</t>
  </si>
  <si>
    <t>mwVK wn‡m‡e cÖZ¨vwqZ</t>
  </si>
  <si>
    <t>e¨e¯’vcK/gyL¨ AvÂwjK/AvÂwjK e¨e¯’vcK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</si>
  <si>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</si>
  <si>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</si>
  <si>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</si>
  <si>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</si>
  <si>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</si>
  <si>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</si>
  <si>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(j¶ UvKvq)</t>
  </si>
  <si>
    <t>F‡Yi
LvZ</t>
  </si>
  <si>
    <t>†gvU
FY
weZiY</t>
  </si>
  <si>
    <t>gvgjv
LiP
(†bvwUk
LiP
mn)</t>
  </si>
  <si>
    <t>bM` Av`vq</t>
  </si>
  <si>
    <t>msL¨v</t>
  </si>
  <si>
    <t>cwigvY</t>
  </si>
  <si>
    <t>FY Ae‡jvcb
Kvh©Kixi
gva¨‡g FY
w¯’wZ n«vm</t>
  </si>
  <si>
    <t>my` gIKzd
Kvh©Kixi
gva¨‡g FY
w¯’wZ n«vm</t>
  </si>
  <si>
    <t>A‡kÖYxK…Z
FY</t>
  </si>
  <si>
    <t>‡kÖYxK…Z FY</t>
  </si>
  <si>
    <t>m‡›`nRbK</t>
  </si>
  <si>
    <t>g›`/¶wZ</t>
  </si>
  <si>
    <t>†gvU</t>
  </si>
  <si>
    <t>wb¤œgvb</t>
  </si>
  <si>
    <t>‡gvUt</t>
  </si>
  <si>
    <t>†kÖYxK…Z FY bM` Av`vq</t>
  </si>
  <si>
    <t>Ae‡jvcb
Kvh©Kixi gva¨‡g
†kÖYxK…Z FY
n«vm</t>
  </si>
  <si>
    <t>my` gIKzd
e¨ZxZ cybt
Zdmx‡ji
gva¨‡g
†kÖYxK…Z FY
n«vm</t>
  </si>
  <si>
    <t>my` gIKzd
Aby‡gv`‡bi
Kvi‡Y cybt
Zdmx‡ji
gva¨‡g †kÖYxK…Z
FY n«vm</t>
  </si>
  <si>
    <t>my` gIKzd Kvh©Kixi
gva¨‡g †kÖYxK…Z
FY n«vm
(cybtZdmxj
e¨ZxZ)</t>
  </si>
  <si>
    <t>bZzbfv‡e
nIqv
†kÖYxK…Z
F†Yi w¯’wZ
(my`mn)</t>
  </si>
  <si>
    <t>†kÖYxK…Z
F‡Yi
wecix‡Z
`v‡qiK…Z
gvgjv
Li‡Pi cwigvY
(†bvwUk
LiPmn)</t>
  </si>
  <si>
    <t>‡gvU</t>
  </si>
  <si>
    <t>weeiY</t>
  </si>
  <si>
    <t>me©†gvUt</t>
  </si>
  <si>
    <t xml:space="preserve"> (j¶ UvKvq)</t>
  </si>
  <si>
    <t>wet `ªt</t>
  </si>
  <si>
    <t>Kjvg bs- 6 I 7</t>
  </si>
  <si>
    <t>Kjvg bs- 10 I 11</t>
  </si>
  <si>
    <t>Kjvg bs- 12 I 13</t>
  </si>
  <si>
    <t>Kjvg bs- 14 I 15</t>
  </si>
  <si>
    <t>my` gIKzd e¨ZxZ cybtZdmx‡ji gva¨‡g †Kvb †kÖYxK…Z FY A‡kÖYxK…Z F‡Y cwiYZ n‡j Zvi msL¨v I cwigvY G Kjv‡g wjL‡Z n‡e|</t>
  </si>
  <si>
    <t>my` gIKzd Aby‡gv`‡bi gva¨‡g FYwU cybtZdmxj n‡q A‡kÖYxK…Z F‡Y cwiYZ n‡q‡Q, d‡j †kÖYxK…Z FY n«vm †c‡q‡Q| wKš‘ FYwUi m¤ú~Y© UvKv Av`vq nqwb Ggb F‡Yi msL¨v I cwigvY G Kjv‡g wjL‡Z n‡e|</t>
  </si>
  <si>
    <t>my` gIKzd Kvh©Kixi gva¨‡g FY wnmvewU m¤ú~Y© eÜ n‡q †kÖYxK…Z FY n«vm †c‡j Zvi msL¨v I cwigvY G Kjv‡g wjL‡Z n‡e| D‡jøL¨, †h mKj †kÖYxK…Z FY wnmve my` gIKzd Aby‡gv`bKv‡j cybtZdmxj Kiv
nqwb †m mKj FY wnmve m¤ú~Y© eÜ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</si>
  <si>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</si>
  <si>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r>
      <t xml:space="preserve">F‡Yi wKw¯Z bM`
Av`v‡qi Kvi‡Y
we‡kÖYxKi‡Yi
</t>
    </r>
    <r>
      <rPr>
        <sz val="9"/>
        <color indexed="8"/>
        <rFont val="Times New Roman"/>
        <family val="1"/>
      </rPr>
      <t>(Declassi
-fication)</t>
    </r>
    <r>
      <rPr>
        <sz val="9"/>
        <color indexed="8"/>
        <rFont val="SutonnyMJ"/>
        <family val="0"/>
      </rPr>
      <t xml:space="preserve">
gva¨‡g †kÖYxK…Z
FY n«vm</t>
    </r>
  </si>
  <si>
    <t>Categories of Loans</t>
  </si>
  <si>
    <t>1.Continuous Loan (CL-2)</t>
  </si>
  <si>
    <t>i) Small and Medium Enterprise Financing (SMEF)</t>
  </si>
  <si>
    <t>ii) Consumer  Financing (CF)</t>
  </si>
  <si>
    <t>iii) Loans to BHs/MBs/SDs against Shares etc.</t>
  </si>
  <si>
    <t xml:space="preserve">iv) Other than SMEF, CF, BHs/MBs/SDs </t>
  </si>
  <si>
    <t>Sub Total of i,ii,iii &amp; iv</t>
  </si>
  <si>
    <t>2.Demand  Loan (CL-3)</t>
  </si>
  <si>
    <t>3.Fixed Term Loan (CL-4)</t>
  </si>
  <si>
    <t>iii) Housing Financing (HF)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</si>
  <si>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</si>
  <si>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</si>
  <si>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</si>
  <si>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</si>
  <si>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</si>
  <si>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 xml:space="preserve">i) Short Term Agri-Credit </t>
  </si>
  <si>
    <t xml:space="preserve">ii) Microcredit </t>
  </si>
  <si>
    <t>Sub Total of i &amp; ii</t>
  </si>
  <si>
    <t>Grand Total :</t>
  </si>
  <si>
    <t>Outstanding
of Loans</t>
  </si>
  <si>
    <t>Unclassified (UC)</t>
  </si>
  <si>
    <t>Value of Eligible Collateral</t>
  </si>
  <si>
    <t>Classified (CL)</t>
  </si>
  <si>
    <t>Standard</t>
  </si>
  <si>
    <t>SMA</t>
  </si>
  <si>
    <t>SS</t>
  </si>
  <si>
    <t>DF</t>
  </si>
  <si>
    <t>B/L</t>
  </si>
  <si>
    <t>Interest Suspense</t>
  </si>
  <si>
    <t>(Amount in Taka)</t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</si>
  <si>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</si>
  <si>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t>Pjgvb FY</t>
  </si>
  <si>
    <t>Zjex FY</t>
  </si>
  <si>
    <t>‡gqv`x FY</t>
  </si>
  <si>
    <t>gvB‡μv ‡μwWU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</si>
  <si>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</si>
  <si>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</si>
  <si>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</si>
  <si>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</si>
  <si>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>Av‡ivwcZ
my`</t>
  </si>
  <si>
    <t>‡kÖYxK…Z
FY</t>
  </si>
  <si>
    <t>‡kÖYx†hvM¨
FY</t>
  </si>
  <si>
    <t xml:space="preserve">evsjv‡`k K…wl e¨vsK </t>
  </si>
  <si>
    <t xml:space="preserve">   </t>
  </si>
  <si>
    <t>Total
(3+4+5+6+7)</t>
  </si>
  <si>
    <t xml:space="preserve"> * Kjvg bs-9 ,10 I 14 Gi Z_¨ wmGj-1 weeiYxi h_vμ‡g 15 ,16 I 18 bs Kjv‡gi Z‡_¨i mgvb n‡e| Kjvg bs (11+12+13) Gi Z_¨ wmGj-1 weeiYxi 17 bs Kjv‡gi Z‡_¨i mgvb n‡e|</t>
  </si>
  <si>
    <t xml:space="preserve">   cª¯‘ZK…Z weeiYx cÖavb Kvh©vj‡q †cÖiY Ki‡Z  n‡e bv (GjwcI Ges K‡cv©‡iU kvLv e¨ZxZ)|</t>
  </si>
  <si>
    <t xml:space="preserve">* weeiYxwU‡Z AÂjvaxb mKj kvLvi Z_¨ AšÍf©y³ K‡i gyL¨ AvÂwjK/AvÂwjK Kvh©vjq KZ„K© AÂj wfwËK msKwjZ weeiYx ‰Zix K‡i †cÖiY Ki‡Z n‡e| D‡jøL¨, kvLv KZ©„K "N"Q‡K  </t>
  </si>
  <si>
    <t>*   Kjvg bs-2 Gi me©‡gvU F‡Yi cwigvY wmGj-1 weeiYxi 2 bs Kjv‡gi me©‡gvU (Kg©Pvix FY e¨ZxZ) F‡Yi cwigvY Gi mgvb n‡e|</t>
  </si>
  <si>
    <t xml:space="preserve">     Rvgvb‡Zi g~j¨  UvKvi As‡K (cqmv ev‡`) msKjb K‡i msKwjZ Z_¨ Øviv QK ÒNÓ c~iY Ki‡Z n‡e| </t>
  </si>
  <si>
    <t xml:space="preserve"> evsjv‡`k K…wl e¨vsK    </t>
  </si>
  <si>
    <t>Total
(9+10+11+12+13)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</si>
  <si>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</si>
  <si>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</si>
  <si>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 xml:space="preserve">*   †hvM¨ RvgvbZ msμvšÍ FY Av`vq wefvM n‡Z 06-12-2005 Zvwi‡L cy¯ÍKvKv‡i RvixK…Z wWGgwW-2 cwicÎ bs-02/2005 Ges weAviwcwW mvK©yjvi bs-14   </t>
  </si>
  <si>
    <t>†kÖYxK…Z
F‡Yi
Dci
Av‡ivwcZ
my‡`i
cwigvY</t>
  </si>
  <si>
    <t>¯^í‡gqv`x K…wl FY</t>
  </si>
  <si>
    <t xml:space="preserve"> kvLv/AÂj</t>
  </si>
  <si>
    <t>µt
bs</t>
  </si>
  <si>
    <r>
      <t xml:space="preserve">welqt </t>
    </r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</si>
  <si>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</si>
  <si>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r>
      <t xml:space="preserve">                                                                                                                                   evsjv‡`k K…wl e¨vsK                                                                                                                       </t>
    </r>
    <r>
      <rPr>
        <b/>
        <u val="single"/>
        <sz val="14"/>
        <color indexed="8"/>
        <rFont val="SutonnyMJ"/>
        <family val="0"/>
      </rPr>
      <t>QK - ÔMÕ</t>
    </r>
  </si>
  <si>
    <t xml:space="preserve">     ZvwiL: 23-09-2012 Gi wb‡`©kbvmn GZ`msµvšÍ Ab¨vb¨wb‡`©kbv AbymiYc~e©K wmGj QK-2,3,4 I 5 Gi mswkøó Kjvg c~iY K‡i ó¨vUvm wfwËK †hvM¨ </t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</si>
  <si>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</si>
  <si>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</si>
  <si>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</si>
  <si>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</si>
  <si>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</si>
  <si>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</si>
  <si>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Kjvg bs- 16 I 17</t>
  </si>
  <si>
    <t>BDwm †_‡K GmGgG, wb¤œgvb, m‡›`nRbK I g›`/¶wZ wn‡m‡e †kÖYxK…Z F‡Yi weeiYxi 4,6,I 8 bs Kjv‡gi ‡hvMdj QK ÔMÕ Gi 16  bs Kjv‡gi mv‡_ Ges 5,7,I 9 bs Kjv‡gi ‡hvMdj QK ÔMÕ Gi 17  bs Kjv‡gi mv‡_ wgj‡e|</t>
  </si>
  <si>
    <t>evsjv‡`k K…wl e¨vsK</t>
  </si>
  <si>
    <t xml:space="preserve"> kvLv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</si>
</sst>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-809]dd\ mmmm\ yyyy"/>
    <numFmt numFmtId="174" formatCode="[$-409]h:mm:ss\ AM/PM"/>
    <numFmt numFmtId="175" formatCode="0.0"/>
    <numFmt numFmtId="176" formatCode="dd/mm/yy;@"/>
    <numFmt numFmtId="177" formatCode="dd/mm/yyyy;@"/>
    <numFmt numFmtId="178" formatCode="\1"/>
    <numFmt numFmtId="179" formatCode="\2"/>
    <numFmt numFmtId="180" formatCode="\3"/>
    <numFmt numFmtId="181" formatCode="\4"/>
    <numFmt numFmtId="182" formatCode="\5"/>
    <numFmt numFmtId="183" formatCode="\6"/>
    <numFmt numFmtId="184" formatCode="\7"/>
    <numFmt numFmtId="185" formatCode="\8"/>
    <numFmt numFmtId="186" formatCode="\9"/>
    <numFmt numFmtId="187" formatCode="\10"/>
    <numFmt numFmtId="188" formatCode="\1\1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sz val="9"/>
      <color indexed="8"/>
      <name val="SutonnyMJ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SutonnyMJ"/>
      <family val="0"/>
    </font>
    <font>
      <u val="single"/>
      <sz val="10"/>
      <name val="SutonnyMJ"/>
      <family val="0"/>
    </font>
    <font>
      <sz val="11"/>
      <name val="SutonnyMJ"/>
      <family val="0"/>
    </font>
    <font>
      <sz val="10.5"/>
      <color indexed="8"/>
      <name val="SutonnyMJ"/>
      <family val="0"/>
    </font>
    <font>
      <b/>
      <u val="single"/>
      <sz val="11.5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SutonnyMJ"/>
      <family val="0"/>
    </font>
    <font>
      <b/>
      <u val="single"/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u val="single"/>
      <sz val="11"/>
      <color indexed="8"/>
      <name val="SutonnyMJ"/>
      <family val="0"/>
    </font>
    <font>
      <b/>
      <sz val="12"/>
      <color indexed="8"/>
      <name val="SutonnyMJ"/>
      <family val="0"/>
    </font>
    <font>
      <b/>
      <u val="single"/>
      <sz val="10"/>
      <color indexed="8"/>
      <name val="SutonnyMJ"/>
      <family val="0"/>
    </font>
    <font>
      <b/>
      <sz val="11"/>
      <color indexed="8"/>
      <name val="SutonnyMJ"/>
      <family val="0"/>
    </font>
    <font>
      <b/>
      <sz val="13"/>
      <color indexed="8"/>
      <name val="SutonnyMJ"/>
      <family val="0"/>
    </font>
    <font>
      <sz val="10"/>
      <color indexed="8"/>
      <name val="Calibri"/>
      <family val="2"/>
    </font>
    <font>
      <u val="single"/>
      <sz val="10"/>
      <color indexed="8"/>
      <name val="SutonnyMJ"/>
      <family val="0"/>
    </font>
    <font>
      <sz val="12"/>
      <color indexed="8"/>
      <name val="Calibri"/>
      <family val="2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u val="single"/>
      <sz val="16"/>
      <color indexed="8"/>
      <name val="SutonnyMJ"/>
      <family val="0"/>
    </font>
    <font>
      <sz val="11.5"/>
      <color indexed="8"/>
      <name val="SutonnyMJ"/>
      <family val="0"/>
    </font>
    <font>
      <b/>
      <sz val="14"/>
      <color indexed="8"/>
      <name val="SutonnyMJ"/>
      <family val="0"/>
    </font>
    <font>
      <b/>
      <u val="single"/>
      <sz val="11"/>
      <color indexed="8"/>
      <name val="Times New Roman"/>
      <family val="1"/>
    </font>
    <font>
      <sz val="16"/>
      <color indexed="8"/>
      <name val="SutonnyMJ"/>
      <family val="0"/>
    </font>
    <font>
      <sz val="14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SutonnyMJ"/>
      <family val="0"/>
    </font>
    <font>
      <b/>
      <sz val="9"/>
      <color rgb="FF000000"/>
      <name val="Times New Roman"/>
      <family val="1"/>
    </font>
    <font>
      <sz val="11"/>
      <color theme="1"/>
      <name val="SutonnyMJ"/>
      <family val="0"/>
    </font>
    <font>
      <b/>
      <u val="single"/>
      <sz val="11"/>
      <color theme="1"/>
      <name val="SutonnyMJ"/>
      <family val="0"/>
    </font>
    <font>
      <u val="single"/>
      <sz val="12"/>
      <color theme="1"/>
      <name val="SutonnyMJ"/>
      <family val="0"/>
    </font>
    <font>
      <u val="single"/>
      <sz val="11"/>
      <color theme="1"/>
      <name val="SutonnyMJ"/>
      <family val="0"/>
    </font>
    <font>
      <b/>
      <sz val="12"/>
      <color theme="1"/>
      <name val="SutonnyMJ"/>
      <family val="0"/>
    </font>
    <font>
      <b/>
      <u val="single"/>
      <sz val="10"/>
      <color theme="1"/>
      <name val="SutonnyMJ"/>
      <family val="0"/>
    </font>
    <font>
      <b/>
      <sz val="11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0"/>
      <color theme="1"/>
      <name val="Calibri"/>
      <family val="2"/>
    </font>
    <font>
      <u val="single"/>
      <sz val="10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0.5"/>
      <color theme="1"/>
      <name val="SutonnyMJ"/>
      <family val="0"/>
    </font>
    <font>
      <sz val="12"/>
      <color theme="1"/>
      <name val="Times New Roman"/>
      <family val="1"/>
    </font>
    <font>
      <sz val="11.5"/>
      <color theme="1"/>
      <name val="SutonnyMJ"/>
      <family val="0"/>
    </font>
    <font>
      <b/>
      <u val="single"/>
      <sz val="13"/>
      <color theme="1"/>
      <name val="Calibri"/>
      <family val="2"/>
    </font>
    <font>
      <b/>
      <u val="single"/>
      <sz val="16"/>
      <color theme="1"/>
      <name val="SutonnyMJ"/>
      <family val="0"/>
    </font>
    <font>
      <sz val="9"/>
      <color theme="1"/>
      <name val="SutonnyMJ"/>
      <family val="0"/>
    </font>
    <font>
      <b/>
      <sz val="14"/>
      <color theme="1"/>
      <name val="SutonnyMJ"/>
      <family val="0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1" fontId="80" fillId="0" borderId="10" xfId="0" applyNumberFormat="1" applyFont="1" applyBorder="1" applyAlignment="1" applyProtection="1">
      <alignment/>
      <protection/>
    </xf>
    <xf numFmtId="1" fontId="81" fillId="0" borderId="10" xfId="0" applyNumberFormat="1" applyFont="1" applyBorder="1" applyAlignment="1" applyProtection="1">
      <alignment/>
      <protection/>
    </xf>
    <xf numFmtId="2" fontId="8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82" fillId="0" borderId="10" xfId="0" applyNumberFormat="1" applyFont="1" applyBorder="1" applyAlignment="1" applyProtection="1">
      <alignment/>
      <protection/>
    </xf>
    <xf numFmtId="2" fontId="82" fillId="0" borderId="10" xfId="0" applyNumberFormat="1" applyFont="1" applyBorder="1" applyAlignment="1" applyProtection="1">
      <alignment/>
      <protection/>
    </xf>
    <xf numFmtId="1" fontId="83" fillId="0" borderId="0" xfId="0" applyNumberFormat="1" applyFont="1" applyFill="1" applyBorder="1" applyAlignment="1" applyProtection="1">
      <alignment horizontal="right" vertical="top" wrapText="1"/>
      <protection/>
    </xf>
    <xf numFmtId="1" fontId="18" fillId="0" borderId="0" xfId="0" applyNumberFormat="1" applyFont="1" applyFill="1" applyBorder="1" applyAlignment="1" applyProtection="1">
      <alignment horizontal="right" vertical="top" wrapText="1"/>
      <protection/>
    </xf>
    <xf numFmtId="0" fontId="84" fillId="0" borderId="0" xfId="0" applyFont="1" applyAlignment="1" applyProtection="1">
      <alignment/>
      <protection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2" fillId="0" borderId="10" xfId="0" applyFont="1" applyBorder="1" applyAlignment="1" applyProtection="1">
      <alignment horizontal="center"/>
      <protection/>
    </xf>
    <xf numFmtId="0" fontId="82" fillId="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2" fillId="0" borderId="10" xfId="0" applyFont="1" applyBorder="1" applyAlignment="1" applyProtection="1">
      <alignment wrapText="1"/>
      <protection/>
    </xf>
    <xf numFmtId="0" fontId="82" fillId="0" borderId="10" xfId="0" applyFont="1" applyBorder="1" applyAlignment="1" applyProtection="1" quotePrefix="1">
      <alignment horizontal="center"/>
      <protection/>
    </xf>
    <xf numFmtId="1" fontId="82" fillId="0" borderId="10" xfId="0" applyNumberFormat="1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right"/>
      <protection/>
    </xf>
    <xf numFmtId="0" fontId="86" fillId="0" borderId="0" xfId="0" applyFont="1" applyAlignment="1" applyProtection="1">
      <alignment wrapText="1"/>
      <protection/>
    </xf>
    <xf numFmtId="0" fontId="86" fillId="0" borderId="0" xfId="0" applyFont="1" applyAlignment="1" applyProtection="1">
      <alignment vertical="top"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2" fillId="0" borderId="0" xfId="0" applyFont="1" applyAlignment="1" applyProtection="1">
      <alignment wrapText="1"/>
      <protection/>
    </xf>
    <xf numFmtId="0" fontId="88" fillId="0" borderId="0" xfId="0" applyFont="1" applyBorder="1" applyAlignment="1" applyProtection="1">
      <alignment vertical="top" wrapText="1"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11" xfId="0" applyFont="1" applyBorder="1" applyAlignment="1" applyProtection="1">
      <alignment/>
      <protection/>
    </xf>
    <xf numFmtId="0" fontId="80" fillId="0" borderId="10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9" fillId="0" borderId="12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9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91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top" wrapText="1"/>
      <protection/>
    </xf>
    <xf numFmtId="0" fontId="90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left"/>
      <protection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/>
      <protection/>
    </xf>
    <xf numFmtId="0" fontId="91" fillId="0" borderId="10" xfId="0" applyFont="1" applyBorder="1" applyAlignment="1" applyProtection="1">
      <alignment horizontal="center" vertical="top"/>
      <protection/>
    </xf>
    <xf numFmtId="0" fontId="91" fillId="0" borderId="0" xfId="0" applyFont="1" applyBorder="1" applyAlignment="1" applyProtection="1">
      <alignment/>
      <protection/>
    </xf>
    <xf numFmtId="0" fontId="94" fillId="0" borderId="13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14" fontId="92" fillId="0" borderId="0" xfId="0" applyNumberFormat="1" applyFont="1" applyAlignment="1" applyProtection="1" quotePrefix="1">
      <alignment/>
      <protection/>
    </xf>
    <xf numFmtId="0" fontId="96" fillId="0" borderId="0" xfId="0" applyFont="1" applyAlignment="1" applyProtection="1">
      <alignment vertical="top" wrapText="1"/>
      <protection/>
    </xf>
    <xf numFmtId="49" fontId="82" fillId="0" borderId="0" xfId="0" applyNumberFormat="1" applyFont="1" applyAlignment="1" applyProtection="1">
      <alignment vertical="top" wrapText="1"/>
      <protection/>
    </xf>
    <xf numFmtId="49" fontId="82" fillId="0" borderId="0" xfId="0" applyNumberFormat="1" applyFont="1" applyAlignment="1" applyProtection="1">
      <alignment horizontal="center"/>
      <protection/>
    </xf>
    <xf numFmtId="0" fontId="97" fillId="0" borderId="0" xfId="0" applyFont="1" applyAlignment="1" applyProtection="1">
      <alignment/>
      <protection/>
    </xf>
    <xf numFmtId="49" fontId="82" fillId="0" borderId="0" xfId="0" applyNumberFormat="1" applyFont="1" applyAlignment="1" applyProtection="1">
      <alignment/>
      <protection/>
    </xf>
    <xf numFmtId="49" fontId="82" fillId="0" borderId="0" xfId="0" applyNumberFormat="1" applyFont="1" applyAlignment="1" applyProtection="1">
      <alignment wrapText="1"/>
      <protection/>
    </xf>
    <xf numFmtId="49" fontId="82" fillId="0" borderId="0" xfId="0" applyNumberFormat="1" applyFont="1" applyAlignment="1" applyProtection="1">
      <alignment vertical="top"/>
      <protection/>
    </xf>
    <xf numFmtId="0" fontId="88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49" fontId="98" fillId="0" borderId="0" xfId="0" applyNumberFormat="1" applyFont="1" applyAlignment="1" applyProtection="1">
      <alignment/>
      <protection/>
    </xf>
    <xf numFmtId="0" fontId="98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14" fontId="96" fillId="0" borderId="0" xfId="0" applyNumberFormat="1" applyFont="1" applyAlignment="1" applyProtection="1">
      <alignment horizontal="center" vertical="top" wrapText="1"/>
      <protection locked="0"/>
    </xf>
    <xf numFmtId="1" fontId="91" fillId="0" borderId="10" xfId="0" applyNumberFormat="1" applyFont="1" applyBorder="1" applyAlignment="1" applyProtection="1">
      <alignment/>
      <protection/>
    </xf>
    <xf numFmtId="2" fontId="91" fillId="0" borderId="10" xfId="0" applyNumberFormat="1" applyFont="1" applyBorder="1" applyAlignment="1" applyProtection="1">
      <alignment/>
      <protection/>
    </xf>
    <xf numFmtId="0" fontId="91" fillId="0" borderId="0" xfId="0" applyFont="1" applyAlignment="1" applyProtection="1">
      <alignment vertical="center" wrapText="1"/>
      <protection/>
    </xf>
    <xf numFmtId="0" fontId="92" fillId="0" borderId="0" xfId="0" applyFont="1" applyFill="1" applyAlignment="1" applyProtection="1">
      <alignment/>
      <protection/>
    </xf>
    <xf numFmtId="0" fontId="99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99" fillId="0" borderId="0" xfId="0" applyFont="1" applyFill="1" applyAlignment="1" applyProtection="1">
      <alignment/>
      <protection/>
    </xf>
    <xf numFmtId="1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 vertical="top"/>
      <protection/>
    </xf>
    <xf numFmtId="0" fontId="88" fillId="0" borderId="0" xfId="0" applyFont="1" applyAlignment="1" applyProtection="1">
      <alignment horizontal="center" vertical="top"/>
      <protection/>
    </xf>
    <xf numFmtId="0" fontId="86" fillId="0" borderId="0" xfId="0" applyFont="1" applyAlignment="1" applyProtection="1">
      <alignment horizontal="center"/>
      <protection/>
    </xf>
    <xf numFmtId="0" fontId="88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vertical="top" wrapText="1"/>
      <protection/>
    </xf>
    <xf numFmtId="49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99" fillId="0" borderId="0" xfId="0" applyFont="1" applyFill="1" applyAlignment="1" applyProtection="1">
      <alignment horizontal="right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0" fontId="91" fillId="0" borderId="10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10" xfId="0" applyFont="1" applyBorder="1" applyAlignment="1" applyProtection="1">
      <alignment horizontal="center"/>
      <protection/>
    </xf>
    <xf numFmtId="1" fontId="91" fillId="0" borderId="10" xfId="0" applyNumberFormat="1" applyFont="1" applyBorder="1" applyAlignment="1" applyProtection="1">
      <alignment horizontal="right" vertical="center"/>
      <protection/>
    </xf>
    <xf numFmtId="2" fontId="91" fillId="0" borderId="10" xfId="0" applyNumberFormat="1" applyFont="1" applyBorder="1" applyAlignment="1" applyProtection="1">
      <alignment horizontal="right" vertical="center"/>
      <protection/>
    </xf>
    <xf numFmtId="1" fontId="91" fillId="0" borderId="10" xfId="0" applyNumberFormat="1" applyFont="1" applyBorder="1" applyAlignment="1" applyProtection="1">
      <alignment vertical="center"/>
      <protection/>
    </xf>
    <xf numFmtId="2" fontId="91" fillId="0" borderId="10" xfId="0" applyNumberFormat="1" applyFont="1" applyBorder="1" applyAlignment="1" applyProtection="1">
      <alignment vertical="center"/>
      <protection/>
    </xf>
    <xf numFmtId="1" fontId="91" fillId="0" borderId="0" xfId="0" applyNumberFormat="1" applyFont="1" applyBorder="1" applyAlignment="1" applyProtection="1">
      <alignment vertical="center"/>
      <protection/>
    </xf>
    <xf numFmtId="2" fontId="91" fillId="0" borderId="0" xfId="0" applyNumberFormat="1" applyFont="1" applyBorder="1" applyAlignment="1" applyProtection="1">
      <alignment vertical="center"/>
      <protection/>
    </xf>
    <xf numFmtId="0" fontId="91" fillId="0" borderId="10" xfId="0" applyFont="1" applyBorder="1" applyAlignment="1" applyProtection="1">
      <alignment horizontal="right"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 quotePrefix="1">
      <alignment horizontal="center" vertical="center"/>
      <protection/>
    </xf>
    <xf numFmtId="0" fontId="97" fillId="0" borderId="10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vertical="center"/>
      <protection/>
    </xf>
    <xf numFmtId="1" fontId="82" fillId="0" borderId="10" xfId="0" applyNumberFormat="1" applyFont="1" applyBorder="1" applyAlignment="1" applyProtection="1">
      <alignment horizontal="center" vertical="center"/>
      <protection locked="0"/>
    </xf>
    <xf numFmtId="2" fontId="82" fillId="0" borderId="10" xfId="0" applyNumberFormat="1" applyFont="1" applyBorder="1" applyAlignment="1" applyProtection="1">
      <alignment/>
      <protection locked="0"/>
    </xf>
    <xf numFmtId="1" fontId="82" fillId="0" borderId="10" xfId="0" applyNumberFormat="1" applyFont="1" applyBorder="1" applyAlignment="1" applyProtection="1">
      <alignment/>
      <protection locked="0"/>
    </xf>
    <xf numFmtId="0" fontId="82" fillId="0" borderId="10" xfId="0" applyFont="1" applyBorder="1" applyAlignment="1" applyProtection="1">
      <alignment/>
      <protection locked="0"/>
    </xf>
    <xf numFmtId="2" fontId="91" fillId="0" borderId="10" xfId="0" applyNumberFormat="1" applyFont="1" applyBorder="1" applyAlignment="1" applyProtection="1">
      <alignment/>
      <protection locked="0"/>
    </xf>
    <xf numFmtId="1" fontId="91" fillId="0" borderId="10" xfId="0" applyNumberFormat="1" applyFont="1" applyBorder="1" applyAlignment="1" applyProtection="1">
      <alignment/>
      <protection locked="0"/>
    </xf>
    <xf numFmtId="1" fontId="91" fillId="0" borderId="10" xfId="0" applyNumberFormat="1" applyFont="1" applyBorder="1" applyAlignment="1" applyProtection="1">
      <alignment horizontal="right" vertical="center"/>
      <protection locked="0"/>
    </xf>
    <xf numFmtId="2" fontId="91" fillId="0" borderId="10" xfId="0" applyNumberFormat="1" applyFont="1" applyBorder="1" applyAlignment="1" applyProtection="1">
      <alignment horizontal="right" vertical="center"/>
      <protection locked="0"/>
    </xf>
    <xf numFmtId="1" fontId="82" fillId="0" borderId="10" xfId="0" applyNumberFormat="1" applyFont="1" applyBorder="1" applyAlignment="1" applyProtection="1" quotePrefix="1">
      <alignment/>
      <protection locked="0"/>
    </xf>
    <xf numFmtId="0" fontId="82" fillId="0" borderId="10" xfId="0" applyFont="1" applyBorder="1" applyAlignment="1" applyProtection="1" quotePrefix="1">
      <alignment horizontal="center"/>
      <protection locked="0"/>
    </xf>
    <xf numFmtId="0" fontId="84" fillId="0" borderId="10" xfId="0" applyFont="1" applyFill="1" applyBorder="1" applyAlignment="1" applyProtection="1">
      <alignment/>
      <protection locked="0"/>
    </xf>
    <xf numFmtId="0" fontId="84" fillId="0" borderId="10" xfId="0" applyFont="1" applyFill="1" applyBorder="1" applyAlignment="1">
      <alignment/>
    </xf>
    <xf numFmtId="49" fontId="82" fillId="0" borderId="10" xfId="0" applyNumberFormat="1" applyFont="1" applyBorder="1" applyAlignment="1" applyProtection="1">
      <alignment horizontal="center" vertical="center"/>
      <protection/>
    </xf>
    <xf numFmtId="2" fontId="82" fillId="0" borderId="10" xfId="0" applyNumberFormat="1" applyFont="1" applyBorder="1" applyAlignment="1" applyProtection="1">
      <alignment wrapText="1"/>
      <protection/>
    </xf>
    <xf numFmtId="1" fontId="82" fillId="0" borderId="10" xfId="0" applyNumberFormat="1" applyFont="1" applyBorder="1" applyAlignment="1" applyProtection="1">
      <alignment wrapText="1"/>
      <protection/>
    </xf>
    <xf numFmtId="49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16" xfId="0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 applyProtection="1">
      <alignment horizontal="center" vertical="center"/>
      <protection/>
    </xf>
    <xf numFmtId="0" fontId="82" fillId="0" borderId="15" xfId="0" applyFont="1" applyBorder="1" applyAlignment="1" applyProtection="1">
      <alignment horizontal="center" vertical="center"/>
      <protection/>
    </xf>
    <xf numFmtId="0" fontId="82" fillId="0" borderId="16" xfId="0" applyFont="1" applyBorder="1" applyAlignment="1" applyProtection="1">
      <alignment horizontal="center" vertical="center"/>
      <protection/>
    </xf>
    <xf numFmtId="0" fontId="100" fillId="0" borderId="14" xfId="0" applyFont="1" applyBorder="1" applyAlignment="1" applyProtection="1">
      <alignment horizontal="center" vertical="center" wrapText="1"/>
      <protection/>
    </xf>
    <xf numFmtId="0" fontId="100" fillId="0" borderId="16" xfId="0" applyFont="1" applyBorder="1" applyAlignment="1" applyProtection="1">
      <alignment horizontal="center" vertical="center" wrapText="1"/>
      <protection/>
    </xf>
    <xf numFmtId="0" fontId="96" fillId="0" borderId="0" xfId="0" applyFont="1" applyAlignment="1" applyProtection="1">
      <alignment horizontal="left" vertical="top" wrapText="1"/>
      <protection/>
    </xf>
    <xf numFmtId="0" fontId="92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center" vertical="top"/>
      <protection/>
    </xf>
    <xf numFmtId="0" fontId="93" fillId="0" borderId="0" xfId="0" applyFont="1" applyAlignment="1" applyProtection="1">
      <alignment horizontal="left" vertical="top" wrapText="1"/>
      <protection/>
    </xf>
    <xf numFmtId="0" fontId="86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left" vertical="top"/>
      <protection/>
    </xf>
    <xf numFmtId="49" fontId="82" fillId="0" borderId="10" xfId="0" applyNumberFormat="1" applyFont="1" applyBorder="1" applyAlignment="1" applyProtection="1">
      <alignment horizontal="center" vertical="center" wrapText="1"/>
      <protection/>
    </xf>
    <xf numFmtId="49" fontId="82" fillId="0" borderId="10" xfId="0" applyNumberFormat="1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wrapText="1"/>
      <protection/>
    </xf>
    <xf numFmtId="0" fontId="82" fillId="0" borderId="0" xfId="0" applyFont="1" applyAlignment="1" applyProtection="1">
      <alignment horizontal="left" vertical="top" wrapText="1"/>
      <protection/>
    </xf>
    <xf numFmtId="0" fontId="88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vertical="top" wrapText="1"/>
      <protection/>
    </xf>
    <xf numFmtId="0" fontId="82" fillId="0" borderId="0" xfId="0" applyFont="1" applyAlignment="1" applyProtection="1">
      <alignment vertical="top"/>
      <protection/>
    </xf>
    <xf numFmtId="0" fontId="101" fillId="0" borderId="0" xfId="0" applyFont="1" applyAlignment="1" applyProtection="1">
      <alignment vertical="top" wrapText="1"/>
      <protection/>
    </xf>
    <xf numFmtId="0" fontId="86" fillId="0" borderId="12" xfId="0" applyFont="1" applyBorder="1" applyAlignment="1" applyProtection="1">
      <alignment horizontal="right"/>
      <protection/>
    </xf>
    <xf numFmtId="0" fontId="82" fillId="0" borderId="17" xfId="0" applyFont="1" applyBorder="1" applyAlignment="1" applyProtection="1">
      <alignment horizontal="center" vertical="center" wrapText="1"/>
      <protection/>
    </xf>
    <xf numFmtId="0" fontId="82" fillId="0" borderId="18" xfId="0" applyFont="1" applyBorder="1" applyAlignment="1" applyProtection="1">
      <alignment horizontal="center" vertical="center" wrapText="1"/>
      <protection/>
    </xf>
    <xf numFmtId="0" fontId="82" fillId="0" borderId="19" xfId="0" applyFont="1" applyBorder="1" applyAlignment="1" applyProtection="1">
      <alignment horizontal="center" vertical="center" wrapText="1"/>
      <protection/>
    </xf>
    <xf numFmtId="0" fontId="82" fillId="0" borderId="20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2" fillId="0" borderId="22" xfId="0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102" fillId="0" borderId="14" xfId="0" applyFont="1" applyBorder="1" applyAlignment="1" applyProtection="1">
      <alignment horizontal="center" vertical="center" wrapText="1"/>
      <protection/>
    </xf>
    <xf numFmtId="0" fontId="102" fillId="0" borderId="16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vertical="top"/>
      <protection/>
    </xf>
    <xf numFmtId="0" fontId="87" fillId="0" borderId="0" xfId="0" applyFont="1" applyAlignment="1" applyProtection="1">
      <alignment horizontal="center"/>
      <protection/>
    </xf>
    <xf numFmtId="176" fontId="88" fillId="0" borderId="0" xfId="0" applyNumberFormat="1" applyFont="1" applyAlignment="1" applyProtection="1">
      <alignment horizontal="center" vertical="top" wrapText="1"/>
      <protection/>
    </xf>
    <xf numFmtId="0" fontId="82" fillId="0" borderId="18" xfId="0" applyFont="1" applyBorder="1" applyAlignment="1" applyProtection="1">
      <alignment horizontal="center" vertical="center"/>
      <protection/>
    </xf>
    <xf numFmtId="0" fontId="82" fillId="0" borderId="19" xfId="0" applyFont="1" applyBorder="1" applyAlignment="1" applyProtection="1">
      <alignment horizontal="center" vertical="center"/>
      <protection/>
    </xf>
    <xf numFmtId="0" fontId="82" fillId="0" borderId="20" xfId="0" applyFont="1" applyBorder="1" applyAlignment="1" applyProtection="1">
      <alignment horizontal="center" vertical="center"/>
      <protection/>
    </xf>
    <xf numFmtId="0" fontId="82" fillId="0" borderId="21" xfId="0" applyFont="1" applyBorder="1" applyAlignment="1" applyProtection="1">
      <alignment horizontal="center" vertical="center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82" fillId="0" borderId="23" xfId="0" applyFont="1" applyBorder="1" applyAlignment="1" applyProtection="1">
      <alignment horizontal="center" vertical="center" wrapText="1"/>
      <protection/>
    </xf>
    <xf numFmtId="0" fontId="82" fillId="0" borderId="24" xfId="0" applyFont="1" applyBorder="1" applyAlignment="1" applyProtection="1">
      <alignment horizontal="center" vertical="center" wrapText="1"/>
      <protection/>
    </xf>
    <xf numFmtId="0" fontId="82" fillId="0" borderId="23" xfId="0" applyFont="1" applyBorder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 horizontal="center" vertical="center"/>
      <protection/>
    </xf>
    <xf numFmtId="0" fontId="82" fillId="0" borderId="24" xfId="0" applyFont="1" applyBorder="1" applyAlignment="1" applyProtection="1">
      <alignment horizontal="center" vertical="center"/>
      <protection/>
    </xf>
    <xf numFmtId="0" fontId="93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 horizontal="center"/>
      <protection/>
    </xf>
    <xf numFmtId="0" fontId="103" fillId="0" borderId="0" xfId="0" applyFont="1" applyAlignment="1" applyProtection="1">
      <alignment horizontal="center"/>
      <protection/>
    </xf>
    <xf numFmtId="0" fontId="104" fillId="0" borderId="0" xfId="0" applyFont="1" applyAlignment="1" applyProtection="1">
      <alignment horizontal="center" vertical="top" wrapText="1"/>
      <protection/>
    </xf>
    <xf numFmtId="0" fontId="102" fillId="0" borderId="10" xfId="0" applyFont="1" applyBorder="1" applyAlignment="1" applyProtection="1">
      <alignment horizontal="center" vertical="center" wrapText="1"/>
      <protection/>
    </xf>
    <xf numFmtId="0" fontId="82" fillId="0" borderId="17" xfId="0" applyFont="1" applyBorder="1" applyAlignment="1" applyProtection="1">
      <alignment horizontal="center" vertical="center"/>
      <protection/>
    </xf>
    <xf numFmtId="0" fontId="82" fillId="0" borderId="12" xfId="0" applyFont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left" vertical="top"/>
      <protection/>
    </xf>
    <xf numFmtId="0" fontId="91" fillId="0" borderId="0" xfId="0" applyFont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left" vertical="top" wrapText="1"/>
      <protection/>
    </xf>
    <xf numFmtId="0" fontId="91" fillId="0" borderId="0" xfId="0" applyFont="1" applyAlignment="1" applyProtection="1">
      <alignment horizontal="left" vertical="center"/>
      <protection/>
    </xf>
    <xf numFmtId="0" fontId="91" fillId="0" borderId="0" xfId="0" applyFont="1" applyBorder="1" applyAlignment="1" applyProtection="1">
      <alignment horizontal="center" vertical="top"/>
      <protection/>
    </xf>
    <xf numFmtId="0" fontId="95" fillId="0" borderId="0" xfId="0" applyFont="1" applyAlignment="1" applyProtection="1">
      <alignment horizontal="center" wrapText="1"/>
      <protection/>
    </xf>
    <xf numFmtId="0" fontId="95" fillId="0" borderId="0" xfId="0" applyFont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 vertical="top"/>
      <protection/>
    </xf>
    <xf numFmtId="0" fontId="91" fillId="0" borderId="10" xfId="0" applyFont="1" applyBorder="1" applyAlignment="1" applyProtection="1">
      <alignment horizontal="left" vertical="top"/>
      <protection/>
    </xf>
    <xf numFmtId="0" fontId="91" fillId="0" borderId="10" xfId="0" applyFont="1" applyBorder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center"/>
      <protection/>
    </xf>
    <xf numFmtId="0" fontId="105" fillId="0" borderId="10" xfId="0" applyFont="1" applyBorder="1" applyAlignment="1" applyProtection="1">
      <alignment horizontal="center" vertical="center" wrapText="1"/>
      <protection/>
    </xf>
    <xf numFmtId="0" fontId="91" fillId="0" borderId="10" xfId="0" applyFont="1" applyBorder="1" applyAlignment="1" applyProtection="1">
      <alignment horizontal="center" vertical="center" wrapText="1"/>
      <protection/>
    </xf>
    <xf numFmtId="0" fontId="106" fillId="0" borderId="0" xfId="0" applyFont="1" applyAlignment="1" applyProtection="1">
      <alignment horizontal="center"/>
      <protection/>
    </xf>
    <xf numFmtId="0" fontId="99" fillId="0" borderId="0" xfId="0" applyFont="1" applyFill="1" applyAlignment="1" applyProtection="1">
      <alignment horizontal="right"/>
      <protection/>
    </xf>
    <xf numFmtId="0" fontId="90" fillId="0" borderId="0" xfId="0" applyFont="1" applyAlignment="1" applyProtection="1">
      <alignment horizontal="center" vertical="center" wrapText="1"/>
      <protection/>
    </xf>
    <xf numFmtId="0" fontId="91" fillId="0" borderId="17" xfId="0" applyFont="1" applyBorder="1" applyAlignment="1" applyProtection="1">
      <alignment horizontal="center" vertical="center" wrapText="1"/>
      <protection/>
    </xf>
    <xf numFmtId="0" fontId="91" fillId="0" borderId="18" xfId="0" applyFont="1" applyBorder="1" applyAlignment="1" applyProtection="1">
      <alignment horizontal="center" vertical="center" wrapText="1"/>
      <protection/>
    </xf>
    <xf numFmtId="0" fontId="91" fillId="0" borderId="19" xfId="0" applyFont="1" applyBorder="1" applyAlignment="1" applyProtection="1">
      <alignment horizontal="center" vertical="center" wrapText="1"/>
      <protection/>
    </xf>
    <xf numFmtId="0" fontId="91" fillId="0" borderId="20" xfId="0" applyFont="1" applyBorder="1" applyAlignment="1" applyProtection="1">
      <alignment horizontal="center" vertical="center" wrapText="1"/>
      <protection/>
    </xf>
    <xf numFmtId="0" fontId="91" fillId="0" borderId="21" xfId="0" applyFont="1" applyBorder="1" applyAlignment="1" applyProtection="1">
      <alignment horizontal="center" vertical="center" wrapText="1"/>
      <protection/>
    </xf>
    <xf numFmtId="0" fontId="91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84" fillId="0" borderId="0" xfId="0" applyFont="1" applyBorder="1" applyAlignment="1" applyProtection="1">
      <alignment horizontal="center"/>
      <protection/>
    </xf>
    <xf numFmtId="0" fontId="107" fillId="0" borderId="0" xfId="0" applyFont="1" applyBorder="1" applyAlignment="1" applyProtection="1">
      <alignment horizontal="center" vertical="top" wrapText="1"/>
      <protection/>
    </xf>
    <xf numFmtId="0" fontId="80" fillId="0" borderId="23" xfId="0" applyFont="1" applyBorder="1" applyAlignment="1" applyProtection="1">
      <alignment horizontal="center"/>
      <protection/>
    </xf>
    <xf numFmtId="0" fontId="80" fillId="0" borderId="13" xfId="0" applyFont="1" applyBorder="1" applyAlignment="1" applyProtection="1">
      <alignment horizontal="center"/>
      <protection/>
    </xf>
    <xf numFmtId="0" fontId="80" fillId="0" borderId="24" xfId="0" applyFont="1" applyBorder="1" applyAlignment="1" applyProtection="1">
      <alignment horizontal="center"/>
      <protection/>
    </xf>
    <xf numFmtId="0" fontId="80" fillId="0" borderId="14" xfId="0" applyFont="1" applyBorder="1" applyAlignment="1" applyProtection="1">
      <alignment horizontal="center" wrapText="1"/>
      <protection/>
    </xf>
    <xf numFmtId="0" fontId="80" fillId="0" borderId="16" xfId="0" applyFont="1" applyBorder="1" applyAlignment="1" applyProtection="1">
      <alignment horizontal="center"/>
      <protection/>
    </xf>
    <xf numFmtId="0" fontId="81" fillId="0" borderId="1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8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84" fillId="0" borderId="0" xfId="0" applyFont="1" applyBorder="1" applyAlignment="1" applyProtection="1">
      <alignment horizontal="left" vertical="justify"/>
      <protection/>
    </xf>
    <xf numFmtId="0" fontId="80" fillId="0" borderId="10" xfId="0" applyFont="1" applyBorder="1" applyAlignment="1" applyProtection="1">
      <alignment horizontal="center"/>
      <protection/>
    </xf>
    <xf numFmtId="0" fontId="80" fillId="0" borderId="15" xfId="0" applyFont="1" applyBorder="1" applyAlignment="1" applyProtection="1">
      <alignment horizontal="center"/>
      <protection/>
    </xf>
    <xf numFmtId="0" fontId="99" fillId="0" borderId="0" xfId="0" applyFont="1" applyAlignment="1" applyProtection="1">
      <alignment horizontal="center"/>
      <protection/>
    </xf>
    <xf numFmtId="0" fontId="80" fillId="0" borderId="17" xfId="0" applyFont="1" applyBorder="1" applyAlignment="1" applyProtection="1">
      <alignment horizontal="center" vertical="top"/>
      <protection/>
    </xf>
    <xf numFmtId="0" fontId="80" fillId="0" borderId="12" xfId="0" applyFont="1" applyBorder="1" applyAlignment="1" applyProtection="1">
      <alignment horizontal="center" vertical="top"/>
      <protection/>
    </xf>
    <xf numFmtId="0" fontId="80" fillId="0" borderId="18" xfId="0" applyFont="1" applyBorder="1" applyAlignment="1" applyProtection="1">
      <alignment horizontal="center" vertical="top"/>
      <protection/>
    </xf>
    <xf numFmtId="0" fontId="80" fillId="0" borderId="19" xfId="0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center" vertical="top"/>
      <protection/>
    </xf>
    <xf numFmtId="0" fontId="80" fillId="0" borderId="20" xfId="0" applyFont="1" applyBorder="1" applyAlignment="1" applyProtection="1">
      <alignment horizontal="center" vertical="top"/>
      <protection/>
    </xf>
    <xf numFmtId="0" fontId="80" fillId="0" borderId="21" xfId="0" applyFont="1" applyBorder="1" applyAlignment="1" applyProtection="1">
      <alignment horizontal="center" vertical="top"/>
      <protection/>
    </xf>
    <xf numFmtId="0" fontId="80" fillId="0" borderId="11" xfId="0" applyFont="1" applyBorder="1" applyAlignment="1" applyProtection="1">
      <alignment horizontal="center" vertical="top"/>
      <protection/>
    </xf>
    <xf numFmtId="0" fontId="80" fillId="0" borderId="22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28600"/>
          <a:ext cx="1962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323850</xdr:colOff>
      <xdr:row>1</xdr:row>
      <xdr:rowOff>19050</xdr:rowOff>
    </xdr:from>
    <xdr:to>
      <xdr:col>28</xdr:col>
      <xdr:colOff>523875</xdr:colOff>
      <xdr:row>2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0297775" y="295275"/>
          <a:ext cx="1323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ÔLÕ</a:t>
          </a:r>
        </a:p>
      </xdr:txBody>
    </xdr:sp>
    <xdr:clientData/>
  </xdr:twoCellAnchor>
  <xdr:twoCellAnchor>
    <xdr:from>
      <xdr:col>11</xdr:col>
      <xdr:colOff>447675</xdr:colOff>
      <xdr:row>1</xdr:row>
      <xdr:rowOff>0</xdr:rowOff>
    </xdr:from>
    <xdr:to>
      <xdr:col>12</xdr:col>
      <xdr:colOff>866775</xdr:colOff>
      <xdr:row>2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048875" y="276225"/>
          <a:ext cx="1323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ÔLÕ</a:t>
          </a:r>
        </a:p>
      </xdr:txBody>
    </xdr:sp>
    <xdr:clientData/>
  </xdr:twoCellAnchor>
  <xdr:twoCellAnchor editAs="oneCell">
    <xdr:from>
      <xdr:col>13</xdr:col>
      <xdr:colOff>38100</xdr:colOff>
      <xdr:row>1</xdr:row>
      <xdr:rowOff>38100</xdr:rowOff>
    </xdr:from>
    <xdr:to>
      <xdr:col>16</xdr:col>
      <xdr:colOff>600075</xdr:colOff>
      <xdr:row>2</xdr:row>
      <xdr:rowOff>104775</xdr:rowOff>
    </xdr:to>
    <xdr:pic>
      <xdr:nvPicPr>
        <xdr:cNvPr id="3" name="cmdCalculate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314325"/>
          <a:ext cx="2771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0</xdr:row>
      <xdr:rowOff>85725</xdr:rowOff>
    </xdr:from>
    <xdr:to>
      <xdr:col>21</xdr:col>
      <xdr:colOff>552450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48875" y="85725"/>
          <a:ext cx="13239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ÔMÕ</a:t>
          </a:r>
        </a:p>
      </xdr:txBody>
    </xdr:sp>
    <xdr:clientData/>
  </xdr:twoCellAnchor>
  <xdr:twoCellAnchor>
    <xdr:from>
      <xdr:col>19</xdr:col>
      <xdr:colOff>200025</xdr:colOff>
      <xdr:row>1</xdr:row>
      <xdr:rowOff>123825</xdr:rowOff>
    </xdr:from>
    <xdr:to>
      <xdr:col>21</xdr:col>
      <xdr:colOff>542925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39350" y="352425"/>
          <a:ext cx="1323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14</xdr:col>
      <xdr:colOff>190500</xdr:colOff>
      <xdr:row>12</xdr:row>
      <xdr:rowOff>19050</xdr:rowOff>
    </xdr:from>
    <xdr:to>
      <xdr:col>17</xdr:col>
      <xdr:colOff>76200</xdr:colOff>
      <xdr:row>13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48575" y="2886075"/>
          <a:ext cx="1314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  <xdr:twoCellAnchor editAs="oneCell">
    <xdr:from>
      <xdr:col>13</xdr:col>
      <xdr:colOff>238125</xdr:colOff>
      <xdr:row>0</xdr:row>
      <xdr:rowOff>161925</xdr:rowOff>
    </xdr:from>
    <xdr:to>
      <xdr:col>19</xdr:col>
      <xdr:colOff>57150</xdr:colOff>
      <xdr:row>2</xdr:row>
      <xdr:rowOff>0</xdr:rowOff>
    </xdr:to>
    <xdr:pic>
      <xdr:nvPicPr>
        <xdr:cNvPr id="4" name="cmdCalculat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2714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1</xdr:row>
      <xdr:rowOff>47625</xdr:rowOff>
    </xdr:from>
    <xdr:to>
      <xdr:col>11</xdr:col>
      <xdr:colOff>1066800</xdr:colOff>
      <xdr:row>1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0" y="152400"/>
          <a:ext cx="1323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QK - ÔNÕ</a:t>
          </a:r>
        </a:p>
      </xdr:txBody>
    </xdr:sp>
    <xdr:clientData/>
  </xdr:twoCellAnchor>
  <xdr:twoCellAnchor>
    <xdr:from>
      <xdr:col>16</xdr:col>
      <xdr:colOff>1104900</xdr:colOff>
      <xdr:row>1</xdr:row>
      <xdr:rowOff>38100</xdr:rowOff>
    </xdr:from>
    <xdr:to>
      <xdr:col>17</xdr:col>
      <xdr:colOff>1219200</xdr:colOff>
      <xdr:row>1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221075" y="142875"/>
          <a:ext cx="1323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QK - ÔNÕ</a:t>
          </a:r>
        </a:p>
      </xdr:txBody>
    </xdr:sp>
    <xdr:clientData/>
  </xdr:twoCellAnchor>
  <xdr:twoCellAnchor editAs="oneCell">
    <xdr:from>
      <xdr:col>8</xdr:col>
      <xdr:colOff>142875</xdr:colOff>
      <xdr:row>1</xdr:row>
      <xdr:rowOff>66675</xdr:rowOff>
    </xdr:from>
    <xdr:to>
      <xdr:col>10</xdr:col>
      <xdr:colOff>762000</xdr:colOff>
      <xdr:row>2</xdr:row>
      <xdr:rowOff>76200</xdr:rowOff>
    </xdr:to>
    <xdr:pic>
      <xdr:nvPicPr>
        <xdr:cNvPr id="3" name="cmdCaluculateG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71450"/>
          <a:ext cx="2714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AX6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140625" style="4" customWidth="1"/>
    <col min="2" max="2" width="20.421875" style="4" customWidth="1"/>
    <col min="3" max="3" width="9.7109375" style="72" customWidth="1"/>
    <col min="4" max="4" width="14.421875" style="4" customWidth="1"/>
    <col min="5" max="5" width="11.00390625" style="4" customWidth="1"/>
    <col min="6" max="6" width="11.57421875" style="4" customWidth="1"/>
    <col min="7" max="7" width="13.00390625" style="4" customWidth="1"/>
    <col min="8" max="8" width="14.8515625" style="4" customWidth="1"/>
    <col min="9" max="9" width="12.57421875" style="4" customWidth="1"/>
    <col min="10" max="10" width="11.8515625" style="4" customWidth="1"/>
    <col min="11" max="11" width="12.57421875" style="4" customWidth="1"/>
    <col min="12" max="12" width="35.140625" style="4" customWidth="1"/>
    <col min="13" max="49" width="9.140625" style="4" customWidth="1"/>
    <col min="50" max="50" width="20.57421875" style="79" bestFit="1" customWidth="1"/>
    <col min="51" max="16384" width="9.140625" style="4" customWidth="1"/>
  </cols>
  <sheetData>
    <row r="1" spans="1:12" ht="18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18">
      <c r="B2" s="49"/>
      <c r="C2" s="49"/>
      <c r="D2" s="49"/>
      <c r="E2" s="49"/>
      <c r="F2" s="49"/>
      <c r="G2" s="91"/>
      <c r="H2" s="49" t="s">
        <v>126</v>
      </c>
      <c r="I2" s="49" t="s">
        <v>111</v>
      </c>
      <c r="J2" s="49"/>
      <c r="K2" s="60"/>
      <c r="L2" s="49"/>
    </row>
    <row r="3" spans="1:12" ht="15.75">
      <c r="A3" s="61" t="s">
        <v>113</v>
      </c>
      <c r="B3" s="73">
        <v>44012</v>
      </c>
      <c r="C3" s="132" t="s">
        <v>114</v>
      </c>
      <c r="D3" s="132"/>
      <c r="E3" s="132"/>
      <c r="F3" s="132"/>
      <c r="G3" s="132"/>
      <c r="H3" s="132"/>
      <c r="I3" s="132"/>
      <c r="J3" s="132"/>
      <c r="K3" s="132"/>
      <c r="L3" s="132"/>
    </row>
    <row r="4" spans="1:12" ht="3.75" customHeight="1">
      <c r="A4" s="88"/>
      <c r="B4" s="88"/>
      <c r="C4" s="62"/>
      <c r="D4" s="88"/>
      <c r="E4" s="88"/>
      <c r="F4" s="88"/>
      <c r="G4" s="88"/>
      <c r="H4" s="88"/>
      <c r="I4" s="88"/>
      <c r="J4" s="88"/>
      <c r="K4" s="88"/>
      <c r="L4" s="88"/>
    </row>
    <row r="5" spans="1:12" ht="17.25">
      <c r="A5" s="10"/>
      <c r="B5" s="10"/>
      <c r="C5" s="63"/>
      <c r="D5" s="10"/>
      <c r="E5" s="10"/>
      <c r="F5" s="10"/>
      <c r="G5" s="10"/>
      <c r="H5" s="10"/>
      <c r="I5" s="10"/>
      <c r="J5" s="10"/>
      <c r="K5" s="64"/>
      <c r="L5" s="82" t="s">
        <v>1</v>
      </c>
    </row>
    <row r="6" spans="1:12" ht="36.75" customHeight="1">
      <c r="A6" s="124" t="s">
        <v>112</v>
      </c>
      <c r="B6" s="127" t="s">
        <v>0</v>
      </c>
      <c r="C6" s="139" t="s">
        <v>2</v>
      </c>
      <c r="D6" s="141" t="str">
        <f>TEXT(KA!B3,"dd/mm/yyyy")&amp;" m~Î ZvwiL wfwËK ‰elwqK weeiYx Abyhvqx kvLvi †gvU"</f>
        <v>30/06/2020 m~Î ZvwiL wfwËK ‰elwqK weeiYx Abyhvqx kvLvi †gvU</v>
      </c>
      <c r="E6" s="141"/>
      <c r="F6" s="141"/>
      <c r="G6" s="141"/>
      <c r="H6" s="141" t="str">
        <f>TEXT(KA!B3,"dd/mm/yyyy")&amp;" m~Î ZvwiL wfwËK wmGj-1 weeiYx Abyhvqx kvLvi †gvU"</f>
        <v>30/06/2020 m~Î ZvwiL wfwËK wmGj-1 weeiYx Abyhvqx kvLvi †gvU</v>
      </c>
      <c r="I6" s="141"/>
      <c r="J6" s="141"/>
      <c r="K6" s="141"/>
      <c r="L6" s="141" t="s">
        <v>117</v>
      </c>
    </row>
    <row r="7" spans="1:12" ht="15" customHeight="1">
      <c r="A7" s="125"/>
      <c r="B7" s="128"/>
      <c r="C7" s="140"/>
      <c r="D7" s="127" t="s">
        <v>3</v>
      </c>
      <c r="E7" s="124" t="s">
        <v>4</v>
      </c>
      <c r="F7" s="124" t="s">
        <v>5</v>
      </c>
      <c r="G7" s="134" t="s">
        <v>107</v>
      </c>
      <c r="H7" s="127" t="s">
        <v>3</v>
      </c>
      <c r="I7" s="124" t="s">
        <v>4</v>
      </c>
      <c r="J7" s="124" t="s">
        <v>5</v>
      </c>
      <c r="K7" s="130" t="s">
        <v>107</v>
      </c>
      <c r="L7" s="141"/>
    </row>
    <row r="8" spans="1:12" ht="41.25" customHeight="1">
      <c r="A8" s="126"/>
      <c r="B8" s="129"/>
      <c r="C8" s="140"/>
      <c r="D8" s="129"/>
      <c r="E8" s="126"/>
      <c r="F8" s="126"/>
      <c r="G8" s="131"/>
      <c r="H8" s="129"/>
      <c r="I8" s="126"/>
      <c r="J8" s="126"/>
      <c r="K8" s="131"/>
      <c r="L8" s="141"/>
    </row>
    <row r="9" spans="1:50" s="15" customFormat="1" ht="17.25">
      <c r="A9" s="90">
        <v>1</v>
      </c>
      <c r="B9" s="90">
        <v>2</v>
      </c>
      <c r="C9" s="89">
        <v>3</v>
      </c>
      <c r="D9" s="90">
        <v>4</v>
      </c>
      <c r="E9" s="90">
        <v>5</v>
      </c>
      <c r="F9" s="90">
        <v>6</v>
      </c>
      <c r="G9" s="90">
        <v>7</v>
      </c>
      <c r="H9" s="90">
        <v>8</v>
      </c>
      <c r="I9" s="90">
        <v>9</v>
      </c>
      <c r="J9" s="90">
        <v>10</v>
      </c>
      <c r="K9" s="90">
        <v>11</v>
      </c>
      <c r="L9" s="90">
        <v>12</v>
      </c>
      <c r="AX9" s="79"/>
    </row>
    <row r="10" spans="1:50" s="15" customFormat="1" ht="17.25">
      <c r="A10" s="105">
        <v>1</v>
      </c>
      <c r="B10" s="106"/>
      <c r="C10" s="123"/>
      <c r="D10" s="108"/>
      <c r="E10" s="108"/>
      <c r="F10" s="108"/>
      <c r="G10" s="108"/>
      <c r="H10" s="81"/>
      <c r="I10" s="81"/>
      <c r="J10" s="81"/>
      <c r="K10" s="81"/>
      <c r="L10" s="118"/>
      <c r="AX10" s="79"/>
    </row>
    <row r="11" spans="1:50" s="15" customFormat="1" ht="17.25">
      <c r="A11" s="90">
        <v>2</v>
      </c>
      <c r="B11" s="106"/>
      <c r="C11" s="120"/>
      <c r="D11" s="81"/>
      <c r="E11" s="81"/>
      <c r="F11" s="81"/>
      <c r="G11" s="81"/>
      <c r="H11" s="81"/>
      <c r="I11" s="81"/>
      <c r="J11" s="81"/>
      <c r="K11" s="81"/>
      <c r="L11" s="119"/>
      <c r="AX11" s="79"/>
    </row>
    <row r="12" spans="1:50" s="15" customFormat="1" ht="17.25">
      <c r="A12" s="105">
        <v>3</v>
      </c>
      <c r="B12" s="106"/>
      <c r="C12" s="120"/>
      <c r="D12" s="81"/>
      <c r="E12" s="81"/>
      <c r="F12" s="81"/>
      <c r="G12" s="81"/>
      <c r="H12" s="81"/>
      <c r="I12" s="81"/>
      <c r="J12" s="81"/>
      <c r="K12" s="81"/>
      <c r="L12" s="119"/>
      <c r="AX12" s="79"/>
    </row>
    <row r="13" spans="1:50" s="15" customFormat="1" ht="17.25">
      <c r="A13" s="90">
        <v>4</v>
      </c>
      <c r="B13" s="106"/>
      <c r="C13" s="120"/>
      <c r="D13" s="81"/>
      <c r="E13" s="81"/>
      <c r="F13" s="81"/>
      <c r="G13" s="81"/>
      <c r="H13" s="81"/>
      <c r="I13" s="81"/>
      <c r="J13" s="81"/>
      <c r="K13" s="81"/>
      <c r="L13" s="119"/>
      <c r="AX13" s="79"/>
    </row>
    <row r="14" spans="1:50" s="15" customFormat="1" ht="17.25">
      <c r="A14" s="105">
        <v>5</v>
      </c>
      <c r="B14" s="106"/>
      <c r="C14" s="120"/>
      <c r="D14" s="81"/>
      <c r="E14" s="81"/>
      <c r="F14" s="81"/>
      <c r="G14" s="81"/>
      <c r="H14" s="81"/>
      <c r="I14" s="81"/>
      <c r="J14" s="81"/>
      <c r="K14" s="81"/>
      <c r="L14" s="119"/>
      <c r="AX14" s="79"/>
    </row>
    <row r="15" spans="1:50" s="15" customFormat="1" ht="17.25">
      <c r="A15" s="90">
        <v>6</v>
      </c>
      <c r="B15" s="106"/>
      <c r="C15" s="120"/>
      <c r="D15" s="81"/>
      <c r="E15" s="81"/>
      <c r="F15" s="81"/>
      <c r="G15" s="81"/>
      <c r="H15" s="81"/>
      <c r="I15" s="81"/>
      <c r="J15" s="81"/>
      <c r="K15" s="81"/>
      <c r="L15" s="119"/>
      <c r="AX15" s="79"/>
    </row>
    <row r="16" spans="1:50" s="15" customFormat="1" ht="17.25">
      <c r="A16" s="105">
        <v>7</v>
      </c>
      <c r="B16" s="106"/>
      <c r="C16" s="120"/>
      <c r="D16" s="81"/>
      <c r="E16" s="81"/>
      <c r="F16" s="81"/>
      <c r="G16" s="81"/>
      <c r="H16" s="81"/>
      <c r="I16" s="81"/>
      <c r="J16" s="81"/>
      <c r="K16" s="81"/>
      <c r="L16" s="119"/>
      <c r="AX16" s="79"/>
    </row>
    <row r="17" spans="1:50" s="15" customFormat="1" ht="17.25">
      <c r="A17" s="90">
        <v>8</v>
      </c>
      <c r="B17" s="106"/>
      <c r="C17" s="120"/>
      <c r="D17" s="81"/>
      <c r="E17" s="81"/>
      <c r="F17" s="81"/>
      <c r="G17" s="81"/>
      <c r="H17" s="81"/>
      <c r="I17" s="81"/>
      <c r="J17" s="81"/>
      <c r="K17" s="81"/>
      <c r="L17" s="119"/>
      <c r="AX17" s="79"/>
    </row>
    <row r="18" spans="1:50" s="15" customFormat="1" ht="17.25">
      <c r="A18" s="105">
        <v>9</v>
      </c>
      <c r="B18" s="106"/>
      <c r="C18" s="120"/>
      <c r="D18" s="81"/>
      <c r="E18" s="81"/>
      <c r="F18" s="81"/>
      <c r="G18" s="81"/>
      <c r="H18" s="81"/>
      <c r="I18" s="81"/>
      <c r="J18" s="81"/>
      <c r="K18" s="81"/>
      <c r="L18" s="119"/>
      <c r="AX18" s="79"/>
    </row>
    <row r="19" spans="1:50" s="15" customFormat="1" ht="17.25">
      <c r="A19" s="90">
        <v>10</v>
      </c>
      <c r="B19" s="106"/>
      <c r="C19" s="120"/>
      <c r="D19" s="81"/>
      <c r="E19" s="81"/>
      <c r="F19" s="81"/>
      <c r="G19" s="81"/>
      <c r="H19" s="81"/>
      <c r="I19" s="81"/>
      <c r="J19" s="81"/>
      <c r="K19" s="81"/>
      <c r="L19" s="119"/>
      <c r="AX19" s="79"/>
    </row>
    <row r="20" spans="1:50" s="15" customFormat="1" ht="17.25">
      <c r="A20" s="105">
        <v>11</v>
      </c>
      <c r="B20" s="106"/>
      <c r="C20" s="120"/>
      <c r="D20" s="81"/>
      <c r="E20" s="81"/>
      <c r="F20" s="81"/>
      <c r="G20" s="81"/>
      <c r="H20" s="81"/>
      <c r="I20" s="81"/>
      <c r="J20" s="81"/>
      <c r="K20" s="81"/>
      <c r="L20" s="119"/>
      <c r="AX20" s="79"/>
    </row>
    <row r="21" spans="1:50" s="15" customFormat="1" ht="17.25">
      <c r="A21" s="90">
        <v>12</v>
      </c>
      <c r="B21" s="106"/>
      <c r="C21" s="120"/>
      <c r="D21" s="81"/>
      <c r="E21" s="81"/>
      <c r="F21" s="81"/>
      <c r="G21" s="81"/>
      <c r="H21" s="81"/>
      <c r="I21" s="81"/>
      <c r="J21" s="81"/>
      <c r="K21" s="81"/>
      <c r="L21" s="119"/>
      <c r="AX21" s="79"/>
    </row>
    <row r="22" spans="1:50" s="15" customFormat="1" ht="17.25">
      <c r="A22" s="105">
        <v>13</v>
      </c>
      <c r="B22" s="106"/>
      <c r="C22" s="120"/>
      <c r="D22" s="81"/>
      <c r="E22" s="81"/>
      <c r="F22" s="81"/>
      <c r="G22" s="81"/>
      <c r="H22" s="81"/>
      <c r="I22" s="81"/>
      <c r="J22" s="81"/>
      <c r="K22" s="81"/>
      <c r="L22" s="119"/>
      <c r="AX22" s="79"/>
    </row>
    <row r="23" spans="1:50" s="15" customFormat="1" ht="17.25">
      <c r="A23" s="90">
        <v>14</v>
      </c>
      <c r="B23" s="106"/>
      <c r="C23" s="120"/>
      <c r="D23" s="81"/>
      <c r="E23" s="81"/>
      <c r="F23" s="81"/>
      <c r="G23" s="81"/>
      <c r="H23" s="81"/>
      <c r="I23" s="81"/>
      <c r="J23" s="81"/>
      <c r="K23" s="81"/>
      <c r="L23" s="119"/>
      <c r="AX23" s="79"/>
    </row>
    <row r="24" spans="1:50" s="15" customFormat="1" ht="17.25">
      <c r="A24" s="105">
        <v>15</v>
      </c>
      <c r="B24" s="106"/>
      <c r="C24" s="120"/>
      <c r="D24" s="81"/>
      <c r="E24" s="81"/>
      <c r="F24" s="81"/>
      <c r="G24" s="81"/>
      <c r="H24" s="81"/>
      <c r="I24" s="81"/>
      <c r="J24" s="81"/>
      <c r="K24" s="81"/>
      <c r="L24" s="119"/>
      <c r="AX24" s="79"/>
    </row>
    <row r="25" spans="1:50" s="15" customFormat="1" ht="17.25">
      <c r="A25" s="90">
        <v>16</v>
      </c>
      <c r="B25" s="106"/>
      <c r="C25" s="120"/>
      <c r="D25" s="81"/>
      <c r="E25" s="81"/>
      <c r="F25" s="81"/>
      <c r="G25" s="81"/>
      <c r="H25" s="81"/>
      <c r="I25" s="81"/>
      <c r="J25" s="81"/>
      <c r="K25" s="81"/>
      <c r="L25" s="119"/>
      <c r="AX25" s="79"/>
    </row>
    <row r="26" spans="1:50" s="15" customFormat="1" ht="17.25">
      <c r="A26" s="105">
        <v>17</v>
      </c>
      <c r="B26" s="106"/>
      <c r="C26" s="120"/>
      <c r="D26" s="81"/>
      <c r="E26" s="81"/>
      <c r="F26" s="81"/>
      <c r="G26" s="81"/>
      <c r="H26" s="81"/>
      <c r="I26" s="81"/>
      <c r="J26" s="81"/>
      <c r="K26" s="81"/>
      <c r="L26" s="119"/>
      <c r="AX26" s="79"/>
    </row>
    <row r="27" spans="1:50" s="15" customFormat="1" ht="17.25">
      <c r="A27" s="90">
        <v>18</v>
      </c>
      <c r="B27" s="106"/>
      <c r="C27" s="120"/>
      <c r="D27" s="81"/>
      <c r="E27" s="81"/>
      <c r="F27" s="81"/>
      <c r="G27" s="81"/>
      <c r="H27" s="81"/>
      <c r="I27" s="81"/>
      <c r="J27" s="81"/>
      <c r="K27" s="81"/>
      <c r="L27" s="119"/>
      <c r="AX27" s="79"/>
    </row>
    <row r="28" spans="1:50" s="15" customFormat="1" ht="17.25">
      <c r="A28" s="105">
        <v>19</v>
      </c>
      <c r="B28" s="106"/>
      <c r="C28" s="120"/>
      <c r="D28" s="81"/>
      <c r="E28" s="81"/>
      <c r="F28" s="81"/>
      <c r="G28" s="81"/>
      <c r="H28" s="81"/>
      <c r="I28" s="81"/>
      <c r="J28" s="81"/>
      <c r="K28" s="81"/>
      <c r="L28" s="119"/>
      <c r="AX28" s="79"/>
    </row>
    <row r="29" spans="1:50" s="15" customFormat="1" ht="17.25">
      <c r="A29" s="90">
        <v>20</v>
      </c>
      <c r="B29" s="106"/>
      <c r="C29" s="120"/>
      <c r="D29" s="81"/>
      <c r="E29" s="81"/>
      <c r="F29" s="81"/>
      <c r="G29" s="81"/>
      <c r="H29" s="81"/>
      <c r="I29" s="81"/>
      <c r="J29" s="81"/>
      <c r="K29" s="81"/>
      <c r="L29" s="119"/>
      <c r="AX29" s="79"/>
    </row>
    <row r="30" spans="1:50" s="15" customFormat="1" ht="17.25">
      <c r="A30" s="105">
        <v>21</v>
      </c>
      <c r="B30" s="106"/>
      <c r="C30" s="120"/>
      <c r="D30" s="81"/>
      <c r="E30" s="81"/>
      <c r="F30" s="81"/>
      <c r="G30" s="81"/>
      <c r="H30" s="81"/>
      <c r="I30" s="81"/>
      <c r="J30" s="81"/>
      <c r="K30" s="81"/>
      <c r="L30" s="119"/>
      <c r="AX30" s="79"/>
    </row>
    <row r="31" spans="1:50" s="15" customFormat="1" ht="17.25">
      <c r="A31" s="90">
        <v>22</v>
      </c>
      <c r="B31" s="106"/>
      <c r="C31" s="120"/>
      <c r="D31" s="81"/>
      <c r="E31" s="81"/>
      <c r="F31" s="81"/>
      <c r="G31" s="81"/>
      <c r="H31" s="81"/>
      <c r="I31" s="81"/>
      <c r="J31" s="81"/>
      <c r="K31" s="81"/>
      <c r="L31" s="119"/>
      <c r="AX31" s="79"/>
    </row>
    <row r="32" spans="1:50" s="15" customFormat="1" ht="17.25">
      <c r="A32" s="105">
        <v>23</v>
      </c>
      <c r="B32" s="106"/>
      <c r="C32" s="120"/>
      <c r="D32" s="81"/>
      <c r="E32" s="81"/>
      <c r="F32" s="81"/>
      <c r="G32" s="81"/>
      <c r="H32" s="81"/>
      <c r="I32" s="81"/>
      <c r="J32" s="81"/>
      <c r="K32" s="81"/>
      <c r="L32" s="119"/>
      <c r="AX32" s="79"/>
    </row>
    <row r="33" spans="1:50" s="15" customFormat="1" ht="17.25">
      <c r="A33" s="90">
        <v>24</v>
      </c>
      <c r="B33" s="106"/>
      <c r="C33" s="120"/>
      <c r="D33" s="81"/>
      <c r="E33" s="81"/>
      <c r="F33" s="81"/>
      <c r="G33" s="81"/>
      <c r="H33" s="81"/>
      <c r="I33" s="81"/>
      <c r="J33" s="81"/>
      <c r="K33" s="81"/>
      <c r="L33" s="119"/>
      <c r="AX33" s="79"/>
    </row>
    <row r="34" spans="1:50" s="15" customFormat="1" ht="17.25">
      <c r="A34" s="105">
        <v>25</v>
      </c>
      <c r="B34" s="106"/>
      <c r="C34" s="120"/>
      <c r="D34" s="81"/>
      <c r="E34" s="81"/>
      <c r="F34" s="81"/>
      <c r="G34" s="81"/>
      <c r="H34" s="81"/>
      <c r="I34" s="81"/>
      <c r="J34" s="81"/>
      <c r="K34" s="81"/>
      <c r="L34" s="119"/>
      <c r="AX34" s="79"/>
    </row>
    <row r="35" spans="1:50" s="15" customFormat="1" ht="17.25">
      <c r="A35" s="90">
        <v>26</v>
      </c>
      <c r="B35" s="106"/>
      <c r="C35" s="120"/>
      <c r="D35" s="81"/>
      <c r="E35" s="81"/>
      <c r="F35" s="81"/>
      <c r="G35" s="81"/>
      <c r="H35" s="81"/>
      <c r="I35" s="81"/>
      <c r="J35" s="81"/>
      <c r="K35" s="81"/>
      <c r="L35" s="119"/>
      <c r="AX35" s="79"/>
    </row>
    <row r="36" spans="1:50" s="15" customFormat="1" ht="17.25">
      <c r="A36" s="105">
        <v>27</v>
      </c>
      <c r="B36" s="106"/>
      <c r="C36" s="120"/>
      <c r="D36" s="81"/>
      <c r="E36" s="81"/>
      <c r="F36" s="81"/>
      <c r="G36" s="81"/>
      <c r="H36" s="81"/>
      <c r="I36" s="81"/>
      <c r="J36" s="81"/>
      <c r="K36" s="81"/>
      <c r="L36" s="119"/>
      <c r="AX36" s="79"/>
    </row>
    <row r="37" spans="1:50" s="15" customFormat="1" ht="17.25">
      <c r="A37" s="90">
        <v>28</v>
      </c>
      <c r="B37" s="106"/>
      <c r="C37" s="120"/>
      <c r="D37" s="81"/>
      <c r="E37" s="81"/>
      <c r="F37" s="81"/>
      <c r="G37" s="81"/>
      <c r="H37" s="81"/>
      <c r="I37" s="81"/>
      <c r="J37" s="81"/>
      <c r="K37" s="81"/>
      <c r="L37" s="119"/>
      <c r="AX37" s="79"/>
    </row>
    <row r="38" spans="1:50" s="15" customFormat="1" ht="17.25">
      <c r="A38" s="105">
        <v>29</v>
      </c>
      <c r="B38" s="106"/>
      <c r="C38" s="120"/>
      <c r="D38" s="81"/>
      <c r="E38" s="81"/>
      <c r="F38" s="81"/>
      <c r="G38" s="81"/>
      <c r="H38" s="81"/>
      <c r="I38" s="81"/>
      <c r="J38" s="81"/>
      <c r="K38" s="81"/>
      <c r="L38" s="119"/>
      <c r="AX38" s="79"/>
    </row>
    <row r="39" spans="1:50" s="15" customFormat="1" ht="17.25">
      <c r="A39" s="90">
        <v>30</v>
      </c>
      <c r="B39" s="106"/>
      <c r="C39" s="120"/>
      <c r="D39" s="81"/>
      <c r="E39" s="81"/>
      <c r="F39" s="81"/>
      <c r="G39" s="81"/>
      <c r="H39" s="81"/>
      <c r="I39" s="81"/>
      <c r="J39" s="81"/>
      <c r="K39" s="81"/>
      <c r="L39" s="119"/>
      <c r="AX39" s="79"/>
    </row>
    <row r="40" spans="1:50" s="15" customFormat="1" ht="17.25">
      <c r="A40" s="105">
        <v>31</v>
      </c>
      <c r="B40" s="106"/>
      <c r="C40" s="120"/>
      <c r="D40" s="81"/>
      <c r="E40" s="81"/>
      <c r="F40" s="81"/>
      <c r="G40" s="81"/>
      <c r="H40" s="81"/>
      <c r="I40" s="81"/>
      <c r="J40" s="81"/>
      <c r="K40" s="81"/>
      <c r="L40" s="119"/>
      <c r="AX40" s="79"/>
    </row>
    <row r="41" spans="1:50" s="15" customFormat="1" ht="17.25">
      <c r="A41" s="90">
        <v>32</v>
      </c>
      <c r="B41" s="106"/>
      <c r="C41" s="89"/>
      <c r="D41" s="81"/>
      <c r="E41" s="81"/>
      <c r="F41" s="81"/>
      <c r="G41" s="81"/>
      <c r="H41" s="81"/>
      <c r="I41" s="81"/>
      <c r="J41" s="81"/>
      <c r="K41" s="81"/>
      <c r="L41" s="119"/>
      <c r="AX41" s="79"/>
    </row>
    <row r="42" spans="1:50" s="15" customFormat="1" ht="17.25">
      <c r="A42" s="90"/>
      <c r="B42" s="90" t="s">
        <v>106</v>
      </c>
      <c r="C42" s="89"/>
      <c r="D42" s="81">
        <f aca="true" t="shared" si="0" ref="D42:K42">SUM(D10:D41)</f>
        <v>0</v>
      </c>
      <c r="E42" s="81">
        <f t="shared" si="0"/>
        <v>0</v>
      </c>
      <c r="F42" s="81">
        <f t="shared" si="0"/>
        <v>0</v>
      </c>
      <c r="G42" s="81">
        <f t="shared" si="0"/>
        <v>0</v>
      </c>
      <c r="H42" s="81">
        <f t="shared" si="0"/>
        <v>0</v>
      </c>
      <c r="I42" s="81">
        <f t="shared" si="0"/>
        <v>0</v>
      </c>
      <c r="J42" s="81">
        <f t="shared" si="0"/>
        <v>0</v>
      </c>
      <c r="K42" s="81">
        <f t="shared" si="0"/>
        <v>0</v>
      </c>
      <c r="L42" s="107"/>
      <c r="AX42" s="79"/>
    </row>
    <row r="43" spans="1:12" ht="17.25">
      <c r="A43" s="11"/>
      <c r="B43" s="11"/>
      <c r="C43" s="65"/>
      <c r="D43" s="11"/>
      <c r="G43" s="137" t="s">
        <v>9</v>
      </c>
      <c r="H43" s="137"/>
      <c r="I43" s="11"/>
      <c r="J43" s="11"/>
      <c r="K43" s="11"/>
      <c r="L43" s="11"/>
    </row>
    <row r="44" spans="1:12" ht="17.25">
      <c r="A44" s="11"/>
      <c r="B44" s="11"/>
      <c r="C44" s="65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7.25" customHeight="1">
      <c r="A45" s="142" t="s">
        <v>7</v>
      </c>
      <c r="B45" s="142"/>
      <c r="C45" s="142"/>
      <c r="D45" s="11"/>
      <c r="E45" s="137" t="s">
        <v>8</v>
      </c>
      <c r="F45" s="137"/>
      <c r="G45" s="11"/>
      <c r="J45" s="11"/>
      <c r="K45" s="137" t="s">
        <v>10</v>
      </c>
      <c r="L45" s="137"/>
    </row>
    <row r="46" spans="1:12" ht="17.25">
      <c r="A46" s="137" t="s">
        <v>6</v>
      </c>
      <c r="B46" s="137"/>
      <c r="C46" s="137"/>
      <c r="D46" s="11"/>
      <c r="E46" s="137" t="s">
        <v>6</v>
      </c>
      <c r="F46" s="137"/>
      <c r="G46" s="22"/>
      <c r="H46" s="11"/>
      <c r="I46" s="11"/>
      <c r="J46" s="11"/>
      <c r="K46" s="137" t="s">
        <v>6</v>
      </c>
      <c r="L46" s="137"/>
    </row>
    <row r="47" spans="1:12" ht="17.25">
      <c r="A47" s="25"/>
      <c r="B47" s="25"/>
      <c r="C47" s="66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7.25">
      <c r="A48" s="145" t="s">
        <v>11</v>
      </c>
      <c r="B48" s="145"/>
      <c r="C48" s="145"/>
      <c r="D48" s="144" t="s">
        <v>12</v>
      </c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45"/>
      <c r="B49" s="145"/>
      <c r="C49" s="145"/>
      <c r="D49" s="144"/>
      <c r="E49" s="143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30/06/2020 Zvwi‡L kvLvq †Kvb wmwm FY wnmv‡e ‡µwWU e¨v‡jÝ ivLv hv‡e bv| KviY wmwm F‡Yi ‡µwWU e¨v‡jÝ _vK‡j ‰elwqK weeiYxi mv‡_ wmGj-1 weeiYxi w¯’wZi cv_©K¨ †`Lv w`‡e|</v>
      </c>
      <c r="F49" s="143"/>
      <c r="G49" s="143"/>
      <c r="H49" s="143"/>
      <c r="I49" s="143"/>
      <c r="J49" s="143"/>
      <c r="K49" s="143"/>
      <c r="L49" s="143"/>
    </row>
    <row r="50" spans="1:12" ht="17.25">
      <c r="A50" s="84"/>
      <c r="B50" s="84"/>
      <c r="C50" s="67"/>
      <c r="D50" s="68"/>
      <c r="E50" s="143"/>
      <c r="F50" s="143"/>
      <c r="G50" s="143"/>
      <c r="H50" s="143"/>
      <c r="I50" s="143"/>
      <c r="J50" s="143"/>
      <c r="K50" s="143"/>
      <c r="L50" s="143"/>
    </row>
    <row r="51" spans="1:12" ht="7.5" customHeight="1">
      <c r="A51" s="84"/>
      <c r="B51" s="84"/>
      <c r="C51" s="67"/>
      <c r="D51" s="68"/>
      <c r="E51" s="11"/>
      <c r="F51" s="11"/>
      <c r="G51" s="11"/>
      <c r="H51" s="11"/>
      <c r="I51" s="11"/>
      <c r="J51" s="11"/>
      <c r="K51" s="11"/>
      <c r="L51" s="11"/>
    </row>
    <row r="52" spans="1:12" ht="17.25">
      <c r="A52" s="146" t="s">
        <v>13</v>
      </c>
      <c r="B52" s="146"/>
      <c r="C52" s="146"/>
      <c r="D52" s="87" t="s">
        <v>12</v>
      </c>
      <c r="E52" s="143" t="s">
        <v>92</v>
      </c>
      <c r="F52" s="143"/>
      <c r="G52" s="143"/>
      <c r="H52" s="143"/>
      <c r="I52" s="143"/>
      <c r="J52" s="143"/>
      <c r="K52" s="143"/>
      <c r="L52" s="143"/>
    </row>
    <row r="53" spans="1:12" ht="6" customHeight="1">
      <c r="A53" s="84"/>
      <c r="B53" s="84"/>
      <c r="C53" s="67"/>
      <c r="D53" s="87"/>
      <c r="E53" s="11"/>
      <c r="F53" s="11"/>
      <c r="G53" s="11"/>
      <c r="H53" s="11"/>
      <c r="I53" s="11"/>
      <c r="J53" s="11"/>
      <c r="K53" s="11"/>
      <c r="L53" s="11"/>
    </row>
    <row r="54" spans="1:12" ht="17.25">
      <c r="A54" s="146" t="s">
        <v>14</v>
      </c>
      <c r="B54" s="146"/>
      <c r="C54" s="146"/>
      <c r="D54" s="87" t="s">
        <v>12</v>
      </c>
      <c r="E54" s="138" t="s">
        <v>91</v>
      </c>
      <c r="F54" s="138"/>
      <c r="G54" s="138"/>
      <c r="H54" s="138"/>
      <c r="I54" s="138"/>
      <c r="J54" s="138"/>
      <c r="K54" s="138"/>
      <c r="L54" s="138"/>
    </row>
    <row r="55" spans="1:12" ht="10.5" customHeight="1">
      <c r="A55" s="84"/>
      <c r="B55" s="84"/>
      <c r="C55" s="67"/>
      <c r="D55" s="68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47" t="s">
        <v>15</v>
      </c>
      <c r="B56" s="147"/>
      <c r="C56" s="147"/>
      <c r="D56" s="135" t="s">
        <v>12</v>
      </c>
      <c r="E56" s="143" t="s">
        <v>90</v>
      </c>
      <c r="F56" s="138"/>
      <c r="G56" s="138"/>
      <c r="H56" s="138"/>
      <c r="I56" s="138"/>
      <c r="J56" s="138"/>
      <c r="K56" s="138"/>
      <c r="L56" s="138"/>
    </row>
    <row r="57" spans="1:12" ht="15">
      <c r="A57" s="147"/>
      <c r="B57" s="147"/>
      <c r="C57" s="147"/>
      <c r="D57" s="135"/>
      <c r="E57" s="138"/>
      <c r="F57" s="138"/>
      <c r="G57" s="138"/>
      <c r="H57" s="138"/>
      <c r="I57" s="138"/>
      <c r="J57" s="138"/>
      <c r="K57" s="138"/>
      <c r="L57" s="138"/>
    </row>
    <row r="58" spans="1:12" ht="9" customHeight="1">
      <c r="A58" s="11"/>
      <c r="B58" s="11"/>
      <c r="C58" s="65"/>
      <c r="D58" s="85"/>
      <c r="E58" s="11"/>
      <c r="F58" s="11"/>
      <c r="G58" s="11"/>
      <c r="H58" s="11"/>
      <c r="I58" s="11"/>
      <c r="J58" s="11"/>
      <c r="K58" s="11"/>
      <c r="L58" s="11"/>
    </row>
    <row r="59" spans="1:12" ht="17.25">
      <c r="A59" s="11"/>
      <c r="B59" s="11"/>
      <c r="C59" s="65"/>
      <c r="D59" s="135" t="s">
        <v>16</v>
      </c>
      <c r="E59" s="136" t="s">
        <v>89</v>
      </c>
      <c r="F59" s="136"/>
      <c r="G59" s="136"/>
      <c r="H59" s="136"/>
      <c r="I59" s="136"/>
      <c r="J59" s="136"/>
      <c r="K59" s="136"/>
      <c r="L59" s="136"/>
    </row>
    <row r="60" spans="1:12" ht="18">
      <c r="A60" s="69"/>
      <c r="B60" s="69"/>
      <c r="C60" s="70"/>
      <c r="D60" s="135"/>
      <c r="E60" s="136"/>
      <c r="F60" s="136"/>
      <c r="G60" s="136"/>
      <c r="H60" s="136"/>
      <c r="I60" s="136"/>
      <c r="J60" s="136"/>
      <c r="K60" s="136"/>
      <c r="L60" s="136"/>
    </row>
    <row r="61" spans="1:12" ht="7.5" customHeight="1">
      <c r="A61" s="69"/>
      <c r="B61" s="69"/>
      <c r="C61" s="70"/>
      <c r="D61" s="71"/>
      <c r="E61" s="69"/>
      <c r="F61" s="69"/>
      <c r="G61" s="69"/>
      <c r="H61" s="69"/>
      <c r="I61" s="69"/>
      <c r="J61" s="69"/>
      <c r="K61" s="69"/>
      <c r="L61" s="69"/>
    </row>
    <row r="62" spans="1:12" ht="18">
      <c r="A62" s="69"/>
      <c r="B62" s="69"/>
      <c r="C62" s="70"/>
      <c r="D62" s="135" t="s">
        <v>16</v>
      </c>
      <c r="E62" s="136" t="s">
        <v>84</v>
      </c>
      <c r="F62" s="136"/>
      <c r="G62" s="136"/>
      <c r="H62" s="136"/>
      <c r="I62" s="136"/>
      <c r="J62" s="136"/>
      <c r="K62" s="136"/>
      <c r="L62" s="136"/>
    </row>
    <row r="63" spans="1:12" ht="18">
      <c r="A63" s="69"/>
      <c r="B63" s="69"/>
      <c r="C63" s="70"/>
      <c r="D63" s="135"/>
      <c r="E63" s="136"/>
      <c r="F63" s="136"/>
      <c r="G63" s="136"/>
      <c r="H63" s="136"/>
      <c r="I63" s="136"/>
      <c r="J63" s="136"/>
      <c r="K63" s="136"/>
      <c r="L63" s="136"/>
    </row>
  </sheetData>
  <sheetProtection password="CFF9" sheet="1" formatCells="0" formatColumns="0" formatRows="0" insertColumns="0" insertRows="0" deleteColumns="0" deleteRows="0" sort="0" autoFilter="0"/>
  <mergeCells count="37">
    <mergeCell ref="L6:L8"/>
    <mergeCell ref="A54:C54"/>
    <mergeCell ref="A52:C52"/>
    <mergeCell ref="D62:D63"/>
    <mergeCell ref="E62:L63"/>
    <mergeCell ref="A56:C57"/>
    <mergeCell ref="D56:D57"/>
    <mergeCell ref="E56:L57"/>
    <mergeCell ref="E46:F46"/>
    <mergeCell ref="G43:H43"/>
    <mergeCell ref="K45:L45"/>
    <mergeCell ref="K46:L46"/>
    <mergeCell ref="E52:L52"/>
    <mergeCell ref="D48:D49"/>
    <mergeCell ref="A48:C49"/>
    <mergeCell ref="E49:L50"/>
    <mergeCell ref="E45:F45"/>
    <mergeCell ref="I7:I8"/>
    <mergeCell ref="D59:D60"/>
    <mergeCell ref="E59:L60"/>
    <mergeCell ref="J7:J8"/>
    <mergeCell ref="A46:C46"/>
    <mergeCell ref="E54:L54"/>
    <mergeCell ref="C6:C8"/>
    <mergeCell ref="D6:G6"/>
    <mergeCell ref="H6:K6"/>
    <mergeCell ref="A45:C45"/>
    <mergeCell ref="A6:A8"/>
    <mergeCell ref="B6:B8"/>
    <mergeCell ref="K7:K8"/>
    <mergeCell ref="H7:H8"/>
    <mergeCell ref="C3:L3"/>
    <mergeCell ref="A1:L1"/>
    <mergeCell ref="D7:D8"/>
    <mergeCell ref="E7:E8"/>
    <mergeCell ref="F7:F8"/>
    <mergeCell ref="G7:G8"/>
  </mergeCells>
  <printOptions/>
  <pageMargins left="0.35433070866141736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B1:AC28"/>
  <sheetViews>
    <sheetView zoomScalePageLayoutView="0" workbookViewId="0" topLeftCell="A1">
      <selection activeCell="AA15" sqref="AA15"/>
    </sheetView>
  </sheetViews>
  <sheetFormatPr defaultColWidth="9.140625" defaultRowHeight="15"/>
  <cols>
    <col min="1" max="1" width="1.8515625" style="4" customWidth="1"/>
    <col min="2" max="2" width="16.421875" style="4" customWidth="1"/>
    <col min="3" max="3" width="17.140625" style="4" customWidth="1"/>
    <col min="4" max="13" width="13.57421875" style="4" customWidth="1"/>
    <col min="14" max="14" width="10.7109375" style="4" customWidth="1"/>
    <col min="15" max="15" width="13.140625" style="4" customWidth="1"/>
    <col min="16" max="16" width="9.28125" style="4" customWidth="1"/>
    <col min="17" max="17" width="14.7109375" style="4" customWidth="1"/>
    <col min="18" max="18" width="8.140625" style="4" customWidth="1"/>
    <col min="19" max="19" width="13.421875" style="4" customWidth="1"/>
    <col min="20" max="29" width="8.421875" style="4" customWidth="1"/>
    <col min="30" max="16384" width="9.140625" style="4" customWidth="1"/>
  </cols>
  <sheetData>
    <row r="1" spans="2:29" ht="21.75" customHeight="1">
      <c r="B1" s="174" t="s">
        <v>96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 t="str">
        <f>B1</f>
        <v>evsjv‡`k K…wl e¨vsK </v>
      </c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</row>
    <row r="2" spans="2:29" ht="17.25">
      <c r="B2" s="77"/>
      <c r="C2" s="77"/>
      <c r="D2" s="77"/>
      <c r="E2" s="77"/>
      <c r="F2" s="77"/>
      <c r="G2" s="91">
        <f>KA!G2</f>
        <v>0</v>
      </c>
      <c r="H2" s="77" t="str">
        <f>KA!H2</f>
        <v> kvLv</v>
      </c>
      <c r="I2" s="77"/>
      <c r="J2" s="77"/>
      <c r="K2" s="77"/>
      <c r="L2" s="77"/>
      <c r="M2" s="77"/>
      <c r="N2" s="173">
        <f>G2</f>
        <v>0</v>
      </c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</row>
    <row r="3" spans="2:29" ht="16.5" customHeight="1">
      <c r="B3" s="160" t="str">
        <f>"welqt "&amp;TEXT(KA!B3,"dd/mm/yyyy")&amp;" m~Î ZvwiL wfwËK FY w¯’wZi weeiYx|"</f>
        <v>welqt 30/06/2020 m~Î ZvwiL wfwËK FY w¯’wZi weeiYx|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 t="str">
        <f>"welqt "&amp;TEXT(KA!B3,"dd/mm/yyyy")&amp;" m~Î ZvwiL wfwËK FY w¯’wZi weeiYx|"</f>
        <v>welqt 30/06/2020 m~Î ZvwiL wfwËK FY w¯’wZi weeiYx|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2:19" ht="0.7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9">
        <v>3593550</v>
      </c>
      <c r="R4" s="9"/>
      <c r="S4" s="9"/>
    </row>
    <row r="5" spans="2:29" ht="15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2" t="s">
        <v>17</v>
      </c>
      <c r="P5" s="172"/>
      <c r="Q5" s="172"/>
      <c r="AB5" s="171" t="s">
        <v>17</v>
      </c>
      <c r="AC5" s="171"/>
    </row>
    <row r="6" spans="2:19" ht="5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29" ht="17.25">
      <c r="B7" s="141" t="s">
        <v>18</v>
      </c>
      <c r="C7" s="141" t="str">
        <f>IF(MONTH(KA!B3)=6,"31/"&amp;MONTH(KA!B3)+6&amp;"/"&amp;YEAR(KA!B3)-1,"30/"&amp;MONTH(KA!B3)-6&amp;"/"&amp;YEAR(KA!B3))&amp;" m~Î Zvwi‡L wmGj-1 weeiYx Abyhvqx FY w¯’wZ"</f>
        <v>31/12/2019 m~Î Zvwi‡L wmGj-1 weeiYx Abyhvqx FY w¯’wZ</v>
      </c>
      <c r="D7" s="155" t="str">
        <f>IF(MONTH(KA!B3)=6,"01/0"&amp;MONTH(KA!B3)-5&amp;"/"&amp;YEAR(KA!B3)&amp;" n‡Z "&amp;"30/0"&amp;MONTH(KA!B3)&amp;"/"&amp;YEAR(KA!B3),"01/0"&amp;MONTH(KA!B3)-5&amp;"/"&amp;YEAR(KA!B3)&amp;" n‡Z "&amp;"31/"&amp;MONTH(KA!B3)&amp;"/"&amp;YEAR(KA!B3))&amp;" ZvwiL ch©šÍ mgqKv‡j"</f>
        <v>01/01/2020 n‡Z 30/06/2020 ZvwiL ch©šÍ mgqKv‡j</v>
      </c>
      <c r="E7" s="155"/>
      <c r="F7" s="155"/>
      <c r="G7" s="155"/>
      <c r="H7" s="155"/>
      <c r="I7" s="155"/>
      <c r="J7" s="155"/>
      <c r="K7" s="155"/>
      <c r="L7" s="155"/>
      <c r="M7" s="155"/>
      <c r="N7" s="149" t="str">
        <f>IF(MONTH(KA!B3)=6,"30/0"&amp;MONTH(KA!B3)&amp;"/"&amp;YEAR(KA!B3),"31/"&amp;MONTH(KA!B3)&amp;"/"&amp;YEAR(KA!B3))&amp;" m~Î Zvwi‡L Abv`vqx FY w¯’wZ"</f>
        <v>30/06/2020 m~Î Zvwi‡L Abv`vqx FY w¯’wZ</v>
      </c>
      <c r="O7" s="161"/>
      <c r="P7" s="168" t="str">
        <f>IF(MONTH(KA!B3)=6,"30/0"&amp;MONTH(KA!B3)&amp;"/"&amp;YEAR(KA!B3),"31/"&amp;MONTH(KA!B3)&amp;"/"&amp;YEAR(KA!B3))&amp;" m~Î Zvwi‡L wmGj-1 weeiYx Abyhvqx FY w¯’wZi wefvRb"</f>
        <v>30/06/2020 m~Î Zvwi‡L wmGj-1 weeiYx Abyhvqx FY w¯’wZi wefvRb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0"/>
    </row>
    <row r="8" spans="2:29" ht="16.5" customHeight="1">
      <c r="B8" s="155"/>
      <c r="C8" s="141"/>
      <c r="D8" s="141" t="s">
        <v>19</v>
      </c>
      <c r="E8" s="141" t="s">
        <v>93</v>
      </c>
      <c r="F8" s="141" t="s">
        <v>20</v>
      </c>
      <c r="G8" s="141" t="s">
        <v>21</v>
      </c>
      <c r="H8" s="141"/>
      <c r="I8" s="141"/>
      <c r="J8" s="149" t="s">
        <v>24</v>
      </c>
      <c r="K8" s="150"/>
      <c r="L8" s="149" t="s">
        <v>25</v>
      </c>
      <c r="M8" s="150"/>
      <c r="N8" s="162"/>
      <c r="O8" s="163"/>
      <c r="P8" s="149" t="s">
        <v>26</v>
      </c>
      <c r="Q8" s="161"/>
      <c r="R8" s="149" t="str">
        <f>"‡kÖYx‡hvM¨ FY-1
(wW‡m¤^iÕ"&amp;RIGHT(YEAR(KA!B3),2)&amp;" wfwËK"</f>
        <v>‡kÖYx‡hvM¨ FY-1
(wW‡m¤^iÕ20 wfwËK</v>
      </c>
      <c r="S8" s="161"/>
      <c r="T8" s="149" t="str">
        <f>"‡kÖYx‡hvM¨ FY-2
(RybÕ"&amp;RIGHT(YEAR(KA!B3),2)+1&amp;" wfwËK"</f>
        <v>‡kÖYx‡hvM¨ FY-2
(RybÕ21 wfwËK</v>
      </c>
      <c r="U8" s="161"/>
      <c r="V8" s="176" t="s">
        <v>27</v>
      </c>
      <c r="W8" s="177"/>
      <c r="X8" s="177"/>
      <c r="Y8" s="177"/>
      <c r="Z8" s="177"/>
      <c r="AA8" s="177"/>
      <c r="AB8" s="177"/>
      <c r="AC8" s="161"/>
    </row>
    <row r="9" spans="2:29" ht="16.5" customHeight="1">
      <c r="B9" s="155"/>
      <c r="C9" s="141"/>
      <c r="D9" s="141"/>
      <c r="E9" s="141"/>
      <c r="F9" s="141"/>
      <c r="G9" s="141"/>
      <c r="H9" s="141"/>
      <c r="I9" s="141"/>
      <c r="J9" s="151"/>
      <c r="K9" s="152"/>
      <c r="L9" s="151"/>
      <c r="M9" s="152"/>
      <c r="N9" s="162"/>
      <c r="O9" s="163"/>
      <c r="P9" s="162"/>
      <c r="Q9" s="163"/>
      <c r="R9" s="162"/>
      <c r="S9" s="163"/>
      <c r="T9" s="162"/>
      <c r="U9" s="163"/>
      <c r="V9" s="164"/>
      <c r="W9" s="178"/>
      <c r="X9" s="178"/>
      <c r="Y9" s="178"/>
      <c r="Z9" s="178"/>
      <c r="AA9" s="178"/>
      <c r="AB9" s="178"/>
      <c r="AC9" s="165"/>
    </row>
    <row r="10" spans="2:29" ht="33.75" customHeight="1">
      <c r="B10" s="155"/>
      <c r="C10" s="141"/>
      <c r="D10" s="141"/>
      <c r="E10" s="141"/>
      <c r="F10" s="141"/>
      <c r="G10" s="175" t="s">
        <v>94</v>
      </c>
      <c r="H10" s="156" t="s">
        <v>95</v>
      </c>
      <c r="I10" s="156" t="s">
        <v>26</v>
      </c>
      <c r="J10" s="153"/>
      <c r="K10" s="154"/>
      <c r="L10" s="153"/>
      <c r="M10" s="154"/>
      <c r="N10" s="164"/>
      <c r="O10" s="165"/>
      <c r="P10" s="164"/>
      <c r="Q10" s="165"/>
      <c r="R10" s="164"/>
      <c r="S10" s="165"/>
      <c r="T10" s="164"/>
      <c r="U10" s="165"/>
      <c r="V10" s="166" t="s">
        <v>31</v>
      </c>
      <c r="W10" s="167"/>
      <c r="X10" s="166" t="s">
        <v>28</v>
      </c>
      <c r="Y10" s="167"/>
      <c r="Z10" s="166" t="s">
        <v>29</v>
      </c>
      <c r="AA10" s="167"/>
      <c r="AB10" s="166" t="s">
        <v>30</v>
      </c>
      <c r="AC10" s="167"/>
    </row>
    <row r="11" spans="2:29" ht="16.5" customHeight="1">
      <c r="B11" s="155"/>
      <c r="C11" s="141"/>
      <c r="D11" s="141"/>
      <c r="E11" s="141"/>
      <c r="F11" s="141"/>
      <c r="G11" s="175"/>
      <c r="H11" s="157"/>
      <c r="I11" s="157"/>
      <c r="J11" s="83" t="s">
        <v>22</v>
      </c>
      <c r="K11" s="83" t="s">
        <v>23</v>
      </c>
      <c r="L11" s="83" t="s">
        <v>22</v>
      </c>
      <c r="M11" s="83" t="s">
        <v>23</v>
      </c>
      <c r="N11" s="83" t="s">
        <v>22</v>
      </c>
      <c r="O11" s="83" t="s">
        <v>23</v>
      </c>
      <c r="P11" s="83" t="s">
        <v>22</v>
      </c>
      <c r="Q11" s="83" t="s">
        <v>23</v>
      </c>
      <c r="R11" s="83" t="s">
        <v>22</v>
      </c>
      <c r="S11" s="83" t="s">
        <v>23</v>
      </c>
      <c r="T11" s="83" t="s">
        <v>22</v>
      </c>
      <c r="U11" s="83" t="s">
        <v>23</v>
      </c>
      <c r="V11" s="83" t="s">
        <v>22</v>
      </c>
      <c r="W11" s="83" t="s">
        <v>23</v>
      </c>
      <c r="X11" s="83" t="s">
        <v>22</v>
      </c>
      <c r="Y11" s="83" t="s">
        <v>23</v>
      </c>
      <c r="Z11" s="83" t="s">
        <v>22</v>
      </c>
      <c r="AA11" s="83" t="s">
        <v>23</v>
      </c>
      <c r="AB11" s="83" t="s">
        <v>22</v>
      </c>
      <c r="AC11" s="83" t="s">
        <v>23</v>
      </c>
    </row>
    <row r="12" spans="2:29" s="15" customFormat="1" ht="17.25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</row>
    <row r="13" spans="2:29" ht="25.5" customHeight="1">
      <c r="B13" s="16" t="s">
        <v>85</v>
      </c>
      <c r="C13" s="109"/>
      <c r="D13" s="109"/>
      <c r="E13" s="109"/>
      <c r="F13" s="109"/>
      <c r="G13" s="109"/>
      <c r="H13" s="109"/>
      <c r="I13" s="109"/>
      <c r="J13" s="110"/>
      <c r="K13" s="109"/>
      <c r="L13" s="110"/>
      <c r="M13" s="111"/>
      <c r="N13" s="122"/>
      <c r="O13" s="121"/>
      <c r="P13" s="116"/>
      <c r="Q13" s="109"/>
      <c r="R13" s="117"/>
      <c r="S13" s="117"/>
      <c r="T13" s="111"/>
      <c r="U13" s="109"/>
      <c r="V13" s="5"/>
      <c r="W13" s="6"/>
      <c r="X13" s="5"/>
      <c r="Y13" s="6"/>
      <c r="Z13" s="5"/>
      <c r="AA13" s="6"/>
      <c r="AB13" s="5"/>
      <c r="AC13" s="6"/>
    </row>
    <row r="14" spans="2:29" ht="25.5" customHeight="1">
      <c r="B14" s="16" t="s">
        <v>86</v>
      </c>
      <c r="C14" s="109"/>
      <c r="D14" s="109"/>
      <c r="E14" s="109"/>
      <c r="F14" s="109"/>
      <c r="G14" s="109"/>
      <c r="H14" s="109"/>
      <c r="I14" s="109"/>
      <c r="J14" s="110"/>
      <c r="K14" s="109"/>
      <c r="L14" s="110"/>
      <c r="M14" s="111"/>
      <c r="N14" s="122"/>
      <c r="O14" s="121"/>
      <c r="P14" s="116"/>
      <c r="Q14" s="109"/>
      <c r="R14" s="117"/>
      <c r="S14" s="117"/>
      <c r="T14" s="111"/>
      <c r="U14" s="109"/>
      <c r="V14" s="5"/>
      <c r="W14" s="6"/>
      <c r="X14" s="5"/>
      <c r="Y14" s="6"/>
      <c r="Z14" s="5"/>
      <c r="AA14" s="6"/>
      <c r="AB14" s="5"/>
      <c r="AC14" s="6"/>
    </row>
    <row r="15" spans="2:29" ht="25.5" customHeight="1">
      <c r="B15" s="16" t="s">
        <v>87</v>
      </c>
      <c r="C15" s="109"/>
      <c r="D15" s="109"/>
      <c r="E15" s="109"/>
      <c r="F15" s="109"/>
      <c r="G15" s="109"/>
      <c r="H15" s="109"/>
      <c r="I15" s="109"/>
      <c r="J15" s="110"/>
      <c r="K15" s="109"/>
      <c r="L15" s="110"/>
      <c r="M15" s="111"/>
      <c r="N15" s="122"/>
      <c r="O15" s="121"/>
      <c r="P15" s="116"/>
      <c r="Q15" s="109"/>
      <c r="R15" s="117"/>
      <c r="S15" s="117"/>
      <c r="T15" s="111"/>
      <c r="U15" s="109"/>
      <c r="V15" s="5"/>
      <c r="W15" s="6"/>
      <c r="X15" s="5"/>
      <c r="Y15" s="6"/>
      <c r="Z15" s="5"/>
      <c r="AA15" s="6"/>
      <c r="AB15" s="5"/>
      <c r="AC15" s="6"/>
    </row>
    <row r="16" spans="2:29" ht="25.5" customHeight="1">
      <c r="B16" s="16" t="s">
        <v>110</v>
      </c>
      <c r="C16" s="109"/>
      <c r="D16" s="109"/>
      <c r="E16" s="109"/>
      <c r="F16" s="109"/>
      <c r="G16" s="109"/>
      <c r="H16" s="109"/>
      <c r="I16" s="109"/>
      <c r="J16" s="110"/>
      <c r="K16" s="109"/>
      <c r="L16" s="110"/>
      <c r="M16" s="111"/>
      <c r="N16" s="122"/>
      <c r="O16" s="121"/>
      <c r="P16" s="116"/>
      <c r="Q16" s="109"/>
      <c r="R16" s="117"/>
      <c r="S16" s="117"/>
      <c r="T16" s="110"/>
      <c r="U16" s="109"/>
      <c r="V16" s="5"/>
      <c r="W16" s="6"/>
      <c r="X16" s="5"/>
      <c r="Y16" s="6"/>
      <c r="Z16" s="5"/>
      <c r="AA16" s="6"/>
      <c r="AB16" s="5"/>
      <c r="AC16" s="6"/>
    </row>
    <row r="17" spans="2:29" ht="25.5" customHeight="1">
      <c r="B17" s="16" t="s">
        <v>88</v>
      </c>
      <c r="C17" s="109"/>
      <c r="D17" s="109"/>
      <c r="E17" s="109"/>
      <c r="F17" s="109"/>
      <c r="G17" s="109"/>
      <c r="H17" s="109"/>
      <c r="I17" s="109"/>
      <c r="J17" s="110"/>
      <c r="K17" s="109"/>
      <c r="L17" s="110"/>
      <c r="M17" s="111"/>
      <c r="N17" s="122"/>
      <c r="O17" s="121"/>
      <c r="P17" s="116"/>
      <c r="Q17" s="109"/>
      <c r="R17" s="117"/>
      <c r="S17" s="117"/>
      <c r="T17" s="111"/>
      <c r="U17" s="109"/>
      <c r="V17" s="5"/>
      <c r="W17" s="6"/>
      <c r="X17" s="5"/>
      <c r="Y17" s="6"/>
      <c r="Z17" s="5"/>
      <c r="AA17" s="6"/>
      <c r="AB17" s="5"/>
      <c r="AC17" s="6"/>
    </row>
    <row r="18" spans="2:29" ht="22.5" customHeight="1">
      <c r="B18" s="16" t="s">
        <v>32</v>
      </c>
      <c r="C18" s="3"/>
      <c r="D18" s="3"/>
      <c r="E18" s="3"/>
      <c r="F18" s="3"/>
      <c r="G18" s="3"/>
      <c r="H18" s="3"/>
      <c r="I18" s="3"/>
      <c r="J18" s="18"/>
      <c r="K18" s="3"/>
      <c r="L18" s="3"/>
      <c r="M18" s="3"/>
      <c r="N18" s="18"/>
      <c r="O18" s="3"/>
      <c r="P18" s="18"/>
      <c r="Q18" s="3"/>
      <c r="R18" s="17"/>
      <c r="S18" s="17"/>
      <c r="T18" s="18"/>
      <c r="U18" s="3"/>
      <c r="V18" s="18"/>
      <c r="W18" s="3"/>
      <c r="X18" s="18"/>
      <c r="Y18" s="3"/>
      <c r="Z18" s="18"/>
      <c r="AA18" s="3"/>
      <c r="AB18" s="18"/>
      <c r="AC18" s="3"/>
    </row>
    <row r="19" spans="2:24" ht="17.25">
      <c r="B19" s="11"/>
      <c r="C19" s="11"/>
      <c r="D19" s="11"/>
      <c r="E19" s="11"/>
      <c r="F19" s="148" t="s">
        <v>9</v>
      </c>
      <c r="G19" s="148"/>
      <c r="H19" s="148"/>
      <c r="I19" s="11"/>
      <c r="J19" s="11"/>
      <c r="K19" s="11"/>
      <c r="L19" s="11"/>
      <c r="M19" s="11"/>
      <c r="N19" s="11"/>
      <c r="O19" s="11"/>
      <c r="P19" s="11"/>
      <c r="Q19" s="11"/>
      <c r="V19" s="148" t="s">
        <v>9</v>
      </c>
      <c r="W19" s="148"/>
      <c r="X19" s="148"/>
    </row>
    <row r="20" spans="2:19" ht="17.25">
      <c r="B20" s="11"/>
      <c r="C20" s="11"/>
      <c r="D20" s="11"/>
      <c r="E20" s="11"/>
      <c r="F20" s="19"/>
      <c r="G20" s="19"/>
      <c r="H20" s="1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ht="17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29" ht="17.25">
      <c r="B22" s="20"/>
      <c r="C22" s="142" t="s">
        <v>7</v>
      </c>
      <c r="D22" s="142"/>
      <c r="E22" s="158" t="s">
        <v>8</v>
      </c>
      <c r="F22" s="158"/>
      <c r="G22" s="158"/>
      <c r="H22" s="158"/>
      <c r="J22" s="137" t="s">
        <v>10</v>
      </c>
      <c r="K22" s="137"/>
      <c r="L22" s="137"/>
      <c r="M22" s="137"/>
      <c r="N22" s="20"/>
      <c r="O22" s="142" t="s">
        <v>7</v>
      </c>
      <c r="P22" s="142"/>
      <c r="Q22" s="21"/>
      <c r="R22" s="21"/>
      <c r="S22" s="21"/>
      <c r="T22" s="158" t="s">
        <v>8</v>
      </c>
      <c r="U22" s="158"/>
      <c r="V22" s="21"/>
      <c r="W22" s="21"/>
      <c r="X22" s="21"/>
      <c r="Y22" s="22"/>
      <c r="Z22" s="137" t="s">
        <v>10</v>
      </c>
      <c r="AA22" s="137"/>
      <c r="AB22" s="137"/>
      <c r="AC22" s="137"/>
    </row>
    <row r="23" spans="2:29" ht="17.25">
      <c r="B23" s="22"/>
      <c r="C23" s="137" t="s">
        <v>6</v>
      </c>
      <c r="D23" s="137"/>
      <c r="E23" s="159" t="s">
        <v>6</v>
      </c>
      <c r="F23" s="159"/>
      <c r="G23" s="159"/>
      <c r="H23" s="159"/>
      <c r="I23" s="86"/>
      <c r="J23" s="137" t="s">
        <v>6</v>
      </c>
      <c r="K23" s="137"/>
      <c r="L23" s="137"/>
      <c r="M23" s="137"/>
      <c r="N23" s="22"/>
      <c r="O23" s="137" t="s">
        <v>6</v>
      </c>
      <c r="P23" s="137"/>
      <c r="Q23" s="23"/>
      <c r="R23" s="23"/>
      <c r="S23" s="159" t="s">
        <v>6</v>
      </c>
      <c r="T23" s="159"/>
      <c r="U23" s="159"/>
      <c r="V23" s="159"/>
      <c r="W23" s="23"/>
      <c r="X23" s="23"/>
      <c r="Y23" s="22"/>
      <c r="Z23" s="137" t="s">
        <v>6</v>
      </c>
      <c r="AA23" s="137"/>
      <c r="AB23" s="137"/>
      <c r="AC23" s="137"/>
    </row>
    <row r="24" spans="2:19" ht="11.2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ht="6.75" customHeight="1" hidden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ht="6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26" ht="15.75" customHeight="1">
      <c r="B27" s="9"/>
      <c r="C27" s="9"/>
      <c r="D27" s="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19" ht="15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</sheetData>
  <sheetProtection password="CFF9" sheet="1" objects="1" scenarios="1"/>
  <mergeCells count="43">
    <mergeCell ref="N2:AC2"/>
    <mergeCell ref="Z22:AC22"/>
    <mergeCell ref="B1:M1"/>
    <mergeCell ref="N3:AC3"/>
    <mergeCell ref="N1:AC1"/>
    <mergeCell ref="G10:G11"/>
    <mergeCell ref="V8:AC9"/>
    <mergeCell ref="AB10:AC10"/>
    <mergeCell ref="B7:B11"/>
    <mergeCell ref="D8:D11"/>
    <mergeCell ref="P7:AC7"/>
    <mergeCell ref="AB5:AC5"/>
    <mergeCell ref="P5:Q5"/>
    <mergeCell ref="Z10:AA10"/>
    <mergeCell ref="X10:Y10"/>
    <mergeCell ref="I10:I11"/>
    <mergeCell ref="L8:M10"/>
    <mergeCell ref="V19:X19"/>
    <mergeCell ref="B3:M3"/>
    <mergeCell ref="P8:Q10"/>
    <mergeCell ref="R8:S10"/>
    <mergeCell ref="T8:U10"/>
    <mergeCell ref="J23:M23"/>
    <mergeCell ref="C22:D22"/>
    <mergeCell ref="C23:D23"/>
    <mergeCell ref="N7:O10"/>
    <mergeCell ref="V10:W10"/>
    <mergeCell ref="Z23:AC23"/>
    <mergeCell ref="E22:H22"/>
    <mergeCell ref="O23:P23"/>
    <mergeCell ref="S23:V23"/>
    <mergeCell ref="T22:U22"/>
    <mergeCell ref="E23:H23"/>
    <mergeCell ref="F19:H19"/>
    <mergeCell ref="J8:K10"/>
    <mergeCell ref="O22:P22"/>
    <mergeCell ref="C7:C11"/>
    <mergeCell ref="D7:M7"/>
    <mergeCell ref="J22:M22"/>
    <mergeCell ref="E8:E11"/>
    <mergeCell ref="H10:H11"/>
    <mergeCell ref="F8:F11"/>
    <mergeCell ref="G8:I9"/>
  </mergeCells>
  <printOptions/>
  <pageMargins left="0.41" right="0.09" top="0.1968503937007874" bottom="0.07874015748031496" header="0.35433070866141736" footer="0.31496062992125984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A1:AD36"/>
  <sheetViews>
    <sheetView zoomScale="110" zoomScaleNormal="110" zoomScalePageLayoutView="0" workbookViewId="0" topLeftCell="A1">
      <selection activeCell="L2" sqref="L2"/>
    </sheetView>
  </sheetViews>
  <sheetFormatPr defaultColWidth="9.140625" defaultRowHeight="15"/>
  <cols>
    <col min="1" max="1" width="9.140625" style="4" customWidth="1"/>
    <col min="2" max="2" width="7.28125" style="4" customWidth="1"/>
    <col min="3" max="3" width="7.421875" style="4" customWidth="1"/>
    <col min="4" max="4" width="7.00390625" style="4" customWidth="1"/>
    <col min="5" max="5" width="7.57421875" style="4" customWidth="1"/>
    <col min="6" max="6" width="7.421875" style="4" customWidth="1"/>
    <col min="7" max="7" width="8.57421875" style="4" customWidth="1"/>
    <col min="8" max="8" width="9.00390625" style="4" customWidth="1"/>
    <col min="9" max="9" width="7.57421875" style="4" customWidth="1"/>
    <col min="10" max="10" width="7.00390625" style="4" customWidth="1"/>
    <col min="11" max="11" width="11.00390625" style="4" customWidth="1"/>
    <col min="12" max="13" width="7.57421875" style="4" customWidth="1"/>
    <col min="14" max="15" width="7.7109375" style="4" customWidth="1"/>
    <col min="16" max="16" width="6.00390625" style="4" customWidth="1"/>
    <col min="17" max="17" width="7.7109375" style="4" customWidth="1"/>
    <col min="18" max="18" width="7.57421875" style="4" customWidth="1"/>
    <col min="19" max="19" width="6.7109375" style="4" bestFit="1" customWidth="1"/>
    <col min="20" max="20" width="7.28125" style="4" customWidth="1"/>
    <col min="21" max="21" width="7.421875" style="4" customWidth="1"/>
    <col min="22" max="22" width="9.7109375" style="4" customWidth="1"/>
    <col min="23" max="16384" width="9.140625" style="4" customWidth="1"/>
  </cols>
  <sheetData>
    <row r="1" spans="1:28" ht="18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49"/>
      <c r="X1" s="49"/>
      <c r="Y1" s="49"/>
      <c r="Z1" s="49"/>
      <c r="AA1" s="49"/>
      <c r="AB1" s="49"/>
    </row>
    <row r="2" spans="1:28" ht="15.75" customHeight="1">
      <c r="A2" s="80"/>
      <c r="B2" s="80"/>
      <c r="C2" s="80"/>
      <c r="D2" s="80"/>
      <c r="E2" s="80"/>
      <c r="F2" s="80"/>
      <c r="G2" s="80"/>
      <c r="H2" s="80"/>
      <c r="I2" s="80"/>
      <c r="J2" s="193">
        <f>KHA!G2</f>
        <v>0</v>
      </c>
      <c r="K2" s="193"/>
      <c r="L2" s="77" t="str">
        <f>KA!H2</f>
        <v> kvLv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49"/>
      <c r="X2" s="49"/>
      <c r="Y2" s="49"/>
      <c r="Z2" s="49"/>
      <c r="AA2" s="49"/>
      <c r="AB2" s="49"/>
    </row>
    <row r="3" spans="1:28" ht="16.5" customHeight="1">
      <c r="A3" s="194" t="str">
        <f>"welqt "&amp;TEXT(KA!B3,"dd/mm/yyyy")&amp;"  m~Î ZvwiL wfwËK ‡kÖYxK…Z FY w¯’wZi weeiYx|"</f>
        <v>welqt 30/06/2020  m~Î ZvwiL wfwËK ‡kÖYxK…Z FY w¯’wZi weeiYx|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50"/>
      <c r="X3" s="50"/>
      <c r="Y3" s="50"/>
      <c r="Z3" s="50"/>
      <c r="AA3" s="50"/>
      <c r="AB3" s="50"/>
    </row>
    <row r="4" spans="1:29" ht="5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2"/>
      <c r="R4" s="52"/>
      <c r="S4" s="52"/>
      <c r="T4" s="52"/>
      <c r="U4" s="52"/>
      <c r="V4" s="52"/>
      <c r="W4" s="11"/>
      <c r="X4" s="11"/>
      <c r="Y4" s="11"/>
      <c r="Z4" s="11"/>
      <c r="AA4" s="11"/>
      <c r="AB4" s="11"/>
      <c r="AC4" s="11"/>
    </row>
    <row r="5" spans="1:29" ht="17.25">
      <c r="A5" s="191" t="str">
        <f>IF(MONTH(KA!B3)=6,"31/"&amp;MONTH(KA!B3)+6&amp;"/"&amp;RIGHT(YEAR(KA!B3),4)-1,"30/0"&amp;MONTH(KA!B3)-6&amp;"/"&amp;RIGHT(YEAR(KA!B3),4))&amp;" "&amp;"weeiYx
Abyhvqx
†kÖYxK…Z
FY w¯’wZ"</f>
        <v>31/12/2019 weeiYx
Abyhvqx
†kÖYxK…Z
FY w¯’wZ</v>
      </c>
      <c r="B5" s="188" t="str">
        <f>IF(MONTH(KA!B3)=6,"01/0"&amp;MONTH(KA!B3)-5&amp;"/"&amp;YEAR(KA!B3)&amp;" n‡Z "&amp;"30/0"&amp;MONTH(KA!B3)&amp;"/"&amp;YEAR(KA!B3),"01/0"&amp;MONTH(KA!B3)-5&amp;"/"&amp;YEAR(KA!B3)&amp;" n‡Z "&amp;"31/"&amp;MONTH(KA!B3)&amp;"/"&amp;YEAR(KA!B3))&amp;" ZvwiL ch©šÍ mgqKv‡j"</f>
        <v>01/01/2020 n‡Z 30/06/2020 ZvwiL ch©šÍ mgqKv‡j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95" t="s">
        <v>38</v>
      </c>
      <c r="Q5" s="196"/>
      <c r="R5" s="191" t="s">
        <v>39</v>
      </c>
      <c r="S5" s="191" t="s">
        <v>109</v>
      </c>
      <c r="T5" s="191" t="str">
        <f>TEXT(KA!B3,"dd/mm/yyyy")&amp;" "&amp;"Zvwi‡L
†gvU †kÖYxK…Z
FY w¯’wZ"</f>
        <v>30/06/2020 Zvwi‡L
†gvU †kÖYxK…Z
FY w¯’wZ</v>
      </c>
      <c r="U5" s="188"/>
      <c r="V5" s="191" t="str">
        <f>TEXT(KA!B3,"dd/mm/yyyy")&amp;" "&amp;"
Zvwi‡L
Ae‡jvcbK…Z
Abv`vqx
F‡Yi
w¯’wZ"</f>
        <v>30/06/2020 
Zvwi‡L
Ae‡jvcbK…Z
Abv`vqx
F‡Yi
w¯’wZ</v>
      </c>
      <c r="W5" s="11"/>
      <c r="X5" s="11"/>
      <c r="Y5" s="11"/>
      <c r="Z5" s="11"/>
      <c r="AA5" s="11"/>
      <c r="AB5" s="11"/>
      <c r="AC5" s="11"/>
    </row>
    <row r="6" spans="1:29" ht="16.5" customHeight="1">
      <c r="A6" s="191"/>
      <c r="B6" s="188" t="s">
        <v>33</v>
      </c>
      <c r="C6" s="188"/>
      <c r="D6" s="188"/>
      <c r="E6" s="188"/>
      <c r="F6" s="190" t="s">
        <v>53</v>
      </c>
      <c r="G6" s="190"/>
      <c r="H6" s="191" t="s">
        <v>34</v>
      </c>
      <c r="I6" s="191"/>
      <c r="J6" s="191" t="s">
        <v>35</v>
      </c>
      <c r="K6" s="191"/>
      <c r="L6" s="191" t="s">
        <v>36</v>
      </c>
      <c r="M6" s="191"/>
      <c r="N6" s="191" t="s">
        <v>37</v>
      </c>
      <c r="O6" s="191"/>
      <c r="P6" s="197"/>
      <c r="Q6" s="198"/>
      <c r="R6" s="191"/>
      <c r="S6" s="191"/>
      <c r="T6" s="188"/>
      <c r="U6" s="188"/>
      <c r="V6" s="188"/>
      <c r="W6" s="11"/>
      <c r="X6" s="11"/>
      <c r="Y6" s="11"/>
      <c r="Z6" s="11"/>
      <c r="AA6" s="11"/>
      <c r="AB6" s="11"/>
      <c r="AC6" s="11"/>
    </row>
    <row r="7" spans="1:29" ht="68.25" customHeight="1">
      <c r="A7" s="191"/>
      <c r="B7" s="188"/>
      <c r="C7" s="188"/>
      <c r="D7" s="188"/>
      <c r="E7" s="188"/>
      <c r="F7" s="190"/>
      <c r="G7" s="190"/>
      <c r="H7" s="191"/>
      <c r="I7" s="191"/>
      <c r="J7" s="191"/>
      <c r="K7" s="191"/>
      <c r="L7" s="191"/>
      <c r="M7" s="191"/>
      <c r="N7" s="191"/>
      <c r="O7" s="191"/>
      <c r="P7" s="197"/>
      <c r="Q7" s="198"/>
      <c r="R7" s="191"/>
      <c r="S7" s="191"/>
      <c r="T7" s="188"/>
      <c r="U7" s="188"/>
      <c r="V7" s="188"/>
      <c r="W7" s="11"/>
      <c r="X7" s="11"/>
      <c r="Y7" s="11"/>
      <c r="Z7" s="11"/>
      <c r="AA7" s="11"/>
      <c r="AB7" s="11"/>
      <c r="AC7" s="11"/>
    </row>
    <row r="8" spans="1:29" ht="3.75" customHeight="1">
      <c r="A8" s="191"/>
      <c r="B8" s="191" t="s">
        <v>31</v>
      </c>
      <c r="C8" s="191" t="s">
        <v>28</v>
      </c>
      <c r="D8" s="191" t="s">
        <v>29</v>
      </c>
      <c r="E8" s="191" t="s">
        <v>30</v>
      </c>
      <c r="F8" s="190"/>
      <c r="G8" s="190"/>
      <c r="H8" s="191"/>
      <c r="I8" s="191"/>
      <c r="J8" s="191"/>
      <c r="K8" s="191"/>
      <c r="L8" s="191"/>
      <c r="M8" s="191"/>
      <c r="N8" s="191"/>
      <c r="O8" s="191"/>
      <c r="P8" s="199"/>
      <c r="Q8" s="200"/>
      <c r="R8" s="191"/>
      <c r="S8" s="191"/>
      <c r="T8" s="188"/>
      <c r="U8" s="188"/>
      <c r="V8" s="188"/>
      <c r="W8" s="11"/>
      <c r="X8" s="11"/>
      <c r="Y8" s="11"/>
      <c r="Z8" s="11"/>
      <c r="AA8" s="11"/>
      <c r="AB8" s="11"/>
      <c r="AC8" s="11"/>
    </row>
    <row r="9" spans="1:29" ht="18.75" customHeight="1">
      <c r="A9" s="191"/>
      <c r="B9" s="191"/>
      <c r="C9" s="191"/>
      <c r="D9" s="191"/>
      <c r="E9" s="191"/>
      <c r="F9" s="92" t="s">
        <v>22</v>
      </c>
      <c r="G9" s="92" t="s">
        <v>23</v>
      </c>
      <c r="H9" s="92" t="s">
        <v>22</v>
      </c>
      <c r="I9" s="92" t="s">
        <v>23</v>
      </c>
      <c r="J9" s="92" t="s">
        <v>22</v>
      </c>
      <c r="K9" s="92" t="s">
        <v>23</v>
      </c>
      <c r="L9" s="92" t="s">
        <v>22</v>
      </c>
      <c r="M9" s="92" t="s">
        <v>23</v>
      </c>
      <c r="N9" s="92" t="s">
        <v>22</v>
      </c>
      <c r="O9" s="92" t="s">
        <v>23</v>
      </c>
      <c r="P9" s="92" t="s">
        <v>22</v>
      </c>
      <c r="Q9" s="92" t="s">
        <v>23</v>
      </c>
      <c r="R9" s="191"/>
      <c r="S9" s="191"/>
      <c r="T9" s="92" t="s">
        <v>22</v>
      </c>
      <c r="U9" s="92" t="s">
        <v>23</v>
      </c>
      <c r="V9" s="188"/>
      <c r="W9" s="11"/>
      <c r="X9" s="11"/>
      <c r="Y9" s="11"/>
      <c r="Z9" s="11"/>
      <c r="AA9" s="11"/>
      <c r="AB9" s="11"/>
      <c r="AC9" s="11"/>
    </row>
    <row r="10" spans="1:29" ht="13.5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0</v>
      </c>
      <c r="Q10" s="53"/>
      <c r="R10" s="53">
        <v>18</v>
      </c>
      <c r="S10" s="53">
        <v>19</v>
      </c>
      <c r="T10" s="53">
        <v>20</v>
      </c>
      <c r="U10" s="53">
        <v>21</v>
      </c>
      <c r="V10" s="53">
        <v>22</v>
      </c>
      <c r="W10" s="11"/>
      <c r="X10" s="11"/>
      <c r="Y10" s="11"/>
      <c r="Z10" s="11"/>
      <c r="AA10" s="11"/>
      <c r="AB10" s="11"/>
      <c r="AC10" s="11"/>
    </row>
    <row r="11" spans="1:29" ht="17.25">
      <c r="A11" s="112"/>
      <c r="B11" s="112"/>
      <c r="C11" s="112"/>
      <c r="D11" s="112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74"/>
      <c r="Q11" s="75"/>
      <c r="R11" s="112"/>
      <c r="S11" s="112"/>
      <c r="T11" s="74"/>
      <c r="U11" s="75"/>
      <c r="V11" s="112"/>
      <c r="W11" s="11"/>
      <c r="X11" s="11"/>
      <c r="Y11" s="11"/>
      <c r="Z11" s="11"/>
      <c r="AA11" s="11"/>
      <c r="AB11" s="11"/>
      <c r="AC11" s="11"/>
    </row>
    <row r="12" spans="1:29" ht="15" customHeight="1">
      <c r="A12" s="52"/>
      <c r="B12" s="52"/>
      <c r="C12" s="55"/>
      <c r="D12" s="52"/>
      <c r="E12" s="52"/>
      <c r="F12" s="52"/>
      <c r="G12" s="52" t="s">
        <v>97</v>
      </c>
      <c r="H12" s="52"/>
      <c r="I12" s="52"/>
      <c r="J12" s="52"/>
      <c r="K12" s="52"/>
      <c r="L12" s="52"/>
      <c r="M12" s="52"/>
      <c r="N12" s="52"/>
      <c r="Q12" s="189" t="s">
        <v>43</v>
      </c>
      <c r="R12" s="189"/>
      <c r="S12" s="52"/>
      <c r="T12" s="52"/>
      <c r="W12" s="11"/>
      <c r="X12" s="11"/>
      <c r="Y12" s="11"/>
      <c r="Z12" s="11"/>
      <c r="AA12" s="11"/>
      <c r="AB12" s="11"/>
      <c r="AC12" s="11"/>
    </row>
    <row r="13" spans="2:30" ht="17.25">
      <c r="B13" s="188" t="s">
        <v>41</v>
      </c>
      <c r="C13" s="188"/>
      <c r="D13" s="188"/>
      <c r="E13" s="188"/>
      <c r="F13" s="188"/>
      <c r="G13" s="188"/>
      <c r="H13" s="188"/>
      <c r="I13" s="188" t="str">
        <f>TEXT(KA!B3,"dd/mm/yyyy")&amp;" "&amp;"Zvwi‡L F‡Yi ó¨vUv‡mi"</f>
        <v>30/06/2020 Zvwi‡L F‡Yi ó¨vUv‡mi</v>
      </c>
      <c r="J13" s="188"/>
      <c r="K13" s="188"/>
      <c r="L13" s="188"/>
      <c r="M13" s="188"/>
      <c r="N13" s="188"/>
      <c r="O13" s="188"/>
      <c r="P13" s="188"/>
      <c r="Q13" s="188"/>
      <c r="R13" s="188"/>
      <c r="S13" s="95"/>
      <c r="T13" s="95"/>
      <c r="U13" s="95"/>
      <c r="V13" s="95"/>
      <c r="W13" s="95"/>
      <c r="X13" s="11"/>
      <c r="Y13" s="11"/>
      <c r="Z13" s="11"/>
      <c r="AA13" s="11"/>
      <c r="AB13" s="11"/>
      <c r="AC13" s="11"/>
      <c r="AD13" s="11"/>
    </row>
    <row r="14" spans="2:28" ht="17.25">
      <c r="B14" s="188"/>
      <c r="C14" s="188"/>
      <c r="D14" s="188"/>
      <c r="E14" s="188"/>
      <c r="F14" s="188"/>
      <c r="G14" s="188"/>
      <c r="H14" s="188"/>
      <c r="I14" s="188" t="s">
        <v>118</v>
      </c>
      <c r="J14" s="188"/>
      <c r="K14" s="188" t="s">
        <v>31</v>
      </c>
      <c r="L14" s="188"/>
      <c r="M14" s="188" t="s">
        <v>28</v>
      </c>
      <c r="N14" s="188"/>
      <c r="O14" s="188" t="s">
        <v>29</v>
      </c>
      <c r="P14" s="188"/>
      <c r="Q14" s="188" t="s">
        <v>40</v>
      </c>
      <c r="R14" s="188"/>
      <c r="S14" s="95"/>
      <c r="T14" s="95"/>
      <c r="U14" s="95"/>
      <c r="V14" s="11"/>
      <c r="W14" s="11"/>
      <c r="X14" s="11"/>
      <c r="Y14" s="11"/>
      <c r="Z14" s="11"/>
      <c r="AA14" s="11"/>
      <c r="AB14" s="11"/>
    </row>
    <row r="15" spans="2:28" ht="17.25">
      <c r="B15" s="188"/>
      <c r="C15" s="188"/>
      <c r="D15" s="188"/>
      <c r="E15" s="188"/>
      <c r="F15" s="188"/>
      <c r="G15" s="188"/>
      <c r="H15" s="188"/>
      <c r="I15" s="93" t="s">
        <v>22</v>
      </c>
      <c r="J15" s="93" t="s">
        <v>23</v>
      </c>
      <c r="K15" s="93" t="s">
        <v>22</v>
      </c>
      <c r="L15" s="93" t="s">
        <v>23</v>
      </c>
      <c r="M15" s="93" t="s">
        <v>22</v>
      </c>
      <c r="N15" s="93" t="s">
        <v>23</v>
      </c>
      <c r="O15" s="93" t="s">
        <v>22</v>
      </c>
      <c r="P15" s="93" t="s">
        <v>23</v>
      </c>
      <c r="Q15" s="93" t="s">
        <v>22</v>
      </c>
      <c r="R15" s="93" t="s">
        <v>23</v>
      </c>
      <c r="S15" s="95"/>
      <c r="T15" s="95"/>
      <c r="U15" s="95"/>
      <c r="V15" s="11"/>
      <c r="W15" s="11"/>
      <c r="X15" s="11"/>
      <c r="Y15" s="11"/>
      <c r="Z15" s="11"/>
      <c r="AA15" s="11"/>
      <c r="AB15" s="11"/>
    </row>
    <row r="16" spans="2:28" ht="15" customHeight="1">
      <c r="B16" s="186">
        <v>1</v>
      </c>
      <c r="C16" s="186"/>
      <c r="D16" s="186"/>
      <c r="E16" s="186"/>
      <c r="F16" s="186"/>
      <c r="G16" s="186"/>
      <c r="H16" s="186"/>
      <c r="I16" s="53">
        <v>2</v>
      </c>
      <c r="J16" s="96">
        <v>3</v>
      </c>
      <c r="K16" s="96">
        <v>4</v>
      </c>
      <c r="L16" s="96">
        <v>5</v>
      </c>
      <c r="M16" s="96">
        <v>6</v>
      </c>
      <c r="N16" s="53">
        <v>7</v>
      </c>
      <c r="O16" s="96">
        <v>8</v>
      </c>
      <c r="P16" s="96">
        <v>9</v>
      </c>
      <c r="Q16" s="96">
        <v>10</v>
      </c>
      <c r="R16" s="96">
        <v>11</v>
      </c>
      <c r="S16" s="41"/>
      <c r="T16" s="41"/>
      <c r="U16" s="41"/>
      <c r="V16" s="11"/>
      <c r="W16" s="11"/>
      <c r="X16" s="11"/>
      <c r="Y16" s="11"/>
      <c r="Z16" s="11"/>
      <c r="AA16" s="11"/>
      <c r="AB16" s="11"/>
    </row>
    <row r="17" spans="2:28" ht="17.25">
      <c r="B17" s="187" t="s">
        <v>119</v>
      </c>
      <c r="C17" s="187"/>
      <c r="D17" s="187"/>
      <c r="E17" s="187"/>
      <c r="F17" s="187"/>
      <c r="G17" s="187"/>
      <c r="H17" s="187"/>
      <c r="I17" s="114"/>
      <c r="J17" s="115"/>
      <c r="K17" s="114"/>
      <c r="L17" s="115"/>
      <c r="M17" s="114"/>
      <c r="N17" s="115"/>
      <c r="O17" s="114"/>
      <c r="P17" s="115"/>
      <c r="Q17" s="99"/>
      <c r="R17" s="100"/>
      <c r="S17" s="101"/>
      <c r="T17" s="102"/>
      <c r="U17" s="102"/>
      <c r="V17" s="11"/>
      <c r="W17" s="11"/>
      <c r="X17" s="11"/>
      <c r="Y17" s="11"/>
      <c r="Z17" s="11"/>
      <c r="AA17" s="11"/>
      <c r="AB17" s="11"/>
    </row>
    <row r="18" spans="2:28" ht="17.25">
      <c r="B18" s="187" t="s">
        <v>120</v>
      </c>
      <c r="C18" s="187"/>
      <c r="D18" s="187"/>
      <c r="E18" s="187"/>
      <c r="F18" s="187"/>
      <c r="G18" s="187"/>
      <c r="H18" s="187"/>
      <c r="I18" s="103"/>
      <c r="J18" s="103"/>
      <c r="K18" s="114"/>
      <c r="L18" s="115"/>
      <c r="M18" s="114"/>
      <c r="N18" s="115"/>
      <c r="O18" s="114"/>
      <c r="P18" s="115"/>
      <c r="Q18" s="99"/>
      <c r="R18" s="100"/>
      <c r="S18" s="101"/>
      <c r="T18" s="102"/>
      <c r="U18" s="102"/>
      <c r="V18" s="11"/>
      <c r="W18" s="11"/>
      <c r="X18" s="11"/>
      <c r="Y18" s="11"/>
      <c r="Z18" s="11"/>
      <c r="AA18" s="11"/>
      <c r="AB18" s="11"/>
    </row>
    <row r="19" spans="2:28" ht="17.25">
      <c r="B19" s="187" t="s">
        <v>121</v>
      </c>
      <c r="C19" s="187"/>
      <c r="D19" s="187"/>
      <c r="E19" s="187"/>
      <c r="F19" s="187"/>
      <c r="G19" s="187"/>
      <c r="H19" s="187"/>
      <c r="I19" s="103"/>
      <c r="J19" s="103"/>
      <c r="K19" s="103"/>
      <c r="L19" s="98"/>
      <c r="M19" s="114"/>
      <c r="N19" s="115"/>
      <c r="O19" s="114"/>
      <c r="P19" s="115"/>
      <c r="Q19" s="99"/>
      <c r="R19" s="100"/>
      <c r="S19" s="101"/>
      <c r="T19" s="102"/>
      <c r="U19" s="102"/>
      <c r="V19" s="11"/>
      <c r="W19" s="11"/>
      <c r="X19" s="11"/>
      <c r="Y19" s="11"/>
      <c r="Z19" s="11"/>
      <c r="AA19" s="11"/>
      <c r="AB19" s="11"/>
    </row>
    <row r="20" spans="2:28" ht="17.25">
      <c r="B20" s="187" t="s">
        <v>122</v>
      </c>
      <c r="C20" s="187"/>
      <c r="D20" s="187"/>
      <c r="E20" s="187"/>
      <c r="F20" s="187"/>
      <c r="G20" s="187"/>
      <c r="H20" s="187"/>
      <c r="I20" s="103"/>
      <c r="J20" s="103"/>
      <c r="K20" s="103"/>
      <c r="L20" s="98"/>
      <c r="M20" s="97"/>
      <c r="N20" s="98"/>
      <c r="O20" s="114"/>
      <c r="P20" s="115"/>
      <c r="Q20" s="99"/>
      <c r="R20" s="100"/>
      <c r="S20" s="101"/>
      <c r="T20" s="102"/>
      <c r="U20" s="102"/>
      <c r="V20" s="11"/>
      <c r="W20" s="11"/>
      <c r="X20" s="11"/>
      <c r="Y20" s="11"/>
      <c r="Z20" s="11"/>
      <c r="AA20" s="11"/>
      <c r="AB20" s="11"/>
    </row>
    <row r="21" spans="2:28" ht="17.25">
      <c r="B21" s="188" t="s">
        <v>42</v>
      </c>
      <c r="C21" s="188"/>
      <c r="D21" s="188"/>
      <c r="E21" s="188"/>
      <c r="F21" s="188"/>
      <c r="G21" s="188"/>
      <c r="H21" s="188"/>
      <c r="I21" s="99"/>
      <c r="J21" s="100"/>
      <c r="K21" s="99"/>
      <c r="L21" s="100"/>
      <c r="M21" s="99"/>
      <c r="N21" s="100"/>
      <c r="O21" s="99"/>
      <c r="P21" s="100"/>
      <c r="Q21" s="99"/>
      <c r="R21" s="100"/>
      <c r="S21" s="101"/>
      <c r="T21" s="102"/>
      <c r="U21" s="102"/>
      <c r="V21" s="11"/>
      <c r="W21" s="11"/>
      <c r="X21" s="11"/>
      <c r="Y21" s="11"/>
      <c r="Z21" s="11"/>
      <c r="AA21" s="11"/>
      <c r="AB21" s="11"/>
    </row>
    <row r="22" spans="2:28" ht="17.25">
      <c r="B22" s="104"/>
      <c r="C22" s="104"/>
      <c r="D22" s="104"/>
      <c r="E22" s="104"/>
      <c r="F22" s="104"/>
      <c r="G22" s="104"/>
      <c r="H22" s="104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1"/>
      <c r="T22" s="102"/>
      <c r="U22" s="102"/>
      <c r="V22" s="11"/>
      <c r="W22" s="11"/>
      <c r="X22" s="11"/>
      <c r="Y22" s="11"/>
      <c r="Z22" s="11"/>
      <c r="AA22" s="11"/>
      <c r="AB22" s="11"/>
    </row>
    <row r="23" spans="2:28" ht="17.25">
      <c r="B23" s="104"/>
      <c r="C23" s="104"/>
      <c r="D23" s="104"/>
      <c r="E23" s="104"/>
      <c r="F23" s="104"/>
      <c r="G23" s="104"/>
      <c r="H23" s="104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1"/>
      <c r="T23" s="102"/>
      <c r="U23" s="102"/>
      <c r="V23" s="11"/>
      <c r="W23" s="11"/>
      <c r="X23" s="11"/>
      <c r="Y23" s="11"/>
      <c r="Z23" s="11"/>
      <c r="AA23" s="11"/>
      <c r="AB23" s="11"/>
    </row>
    <row r="24" spans="1:29" s="43" customFormat="1" ht="12" customHeight="1">
      <c r="A24" s="54"/>
      <c r="B24" s="54"/>
      <c r="C24" s="54"/>
      <c r="D24" s="54"/>
      <c r="E24" s="54"/>
      <c r="F24" s="54"/>
      <c r="G24" s="54"/>
      <c r="H24" s="54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56"/>
      <c r="X24" s="56"/>
      <c r="Y24" s="56"/>
      <c r="Z24" s="56"/>
      <c r="AA24" s="56"/>
      <c r="AB24" s="56"/>
      <c r="AC24" s="56"/>
    </row>
    <row r="25" spans="1:29" ht="17.25">
      <c r="A25" s="57"/>
      <c r="B25" s="184" t="s">
        <v>7</v>
      </c>
      <c r="C25" s="184"/>
      <c r="D25" s="184"/>
      <c r="E25" s="52"/>
      <c r="F25" s="185" t="s">
        <v>8</v>
      </c>
      <c r="G25" s="185"/>
      <c r="H25" s="185"/>
      <c r="I25" s="185"/>
      <c r="J25" s="58"/>
      <c r="K25" s="58"/>
      <c r="L25" s="58"/>
      <c r="M25" s="185" t="s">
        <v>9</v>
      </c>
      <c r="N25" s="185"/>
      <c r="O25" s="185"/>
      <c r="P25" s="52"/>
      <c r="Q25" s="52"/>
      <c r="R25" s="185" t="s">
        <v>10</v>
      </c>
      <c r="S25" s="185"/>
      <c r="T25" s="185"/>
      <c r="U25" s="185"/>
      <c r="V25" s="185"/>
      <c r="W25" s="11"/>
      <c r="X25" s="11"/>
      <c r="Y25" s="11"/>
      <c r="Z25" s="11"/>
      <c r="AA25" s="11"/>
      <c r="AB25" s="11"/>
      <c r="AC25" s="11"/>
    </row>
    <row r="26" spans="1:29" ht="17.25">
      <c r="A26" s="52"/>
      <c r="B26" s="185" t="s">
        <v>6</v>
      </c>
      <c r="C26" s="185"/>
      <c r="D26" s="185"/>
      <c r="E26" s="52"/>
      <c r="F26" s="185" t="s">
        <v>6</v>
      </c>
      <c r="G26" s="185"/>
      <c r="H26" s="185"/>
      <c r="I26" s="185"/>
      <c r="J26" s="52"/>
      <c r="K26" s="52"/>
      <c r="L26" s="52"/>
      <c r="M26" s="52"/>
      <c r="N26" s="52"/>
      <c r="O26" s="52"/>
      <c r="P26" s="52"/>
      <c r="Q26" s="52"/>
      <c r="R26" s="185" t="s">
        <v>6</v>
      </c>
      <c r="S26" s="185"/>
      <c r="T26" s="185"/>
      <c r="U26" s="185"/>
      <c r="V26" s="185"/>
      <c r="W26" s="11"/>
      <c r="X26" s="11"/>
      <c r="Y26" s="11"/>
      <c r="Z26" s="11"/>
      <c r="AA26" s="11"/>
      <c r="AB26" s="11"/>
      <c r="AC26" s="11"/>
    </row>
    <row r="27" spans="1:29" ht="6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1"/>
      <c r="X27" s="11"/>
      <c r="Y27" s="11"/>
      <c r="Z27" s="11"/>
      <c r="AA27" s="11"/>
      <c r="AB27" s="11"/>
      <c r="AC27" s="11"/>
    </row>
    <row r="28" spans="1:29" ht="13.5" customHeight="1">
      <c r="A28" s="52" t="s">
        <v>44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11"/>
      <c r="X28" s="11"/>
      <c r="Y28" s="11"/>
      <c r="Z28" s="11"/>
      <c r="AA28" s="11"/>
      <c r="AB28" s="11"/>
      <c r="AC28" s="11"/>
    </row>
    <row r="29" spans="1:29" ht="17.25">
      <c r="A29" s="179" t="s">
        <v>45</v>
      </c>
      <c r="B29" s="179"/>
      <c r="C29" s="59" t="s">
        <v>12</v>
      </c>
      <c r="D29" s="179" t="s">
        <v>52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1"/>
      <c r="X29" s="11"/>
      <c r="Y29" s="11"/>
      <c r="Z29" s="11"/>
      <c r="AA29" s="11"/>
      <c r="AB29" s="11"/>
      <c r="AC29" s="11"/>
    </row>
    <row r="30" spans="1:29" ht="17.25">
      <c r="A30" s="179" t="s">
        <v>46</v>
      </c>
      <c r="B30" s="179"/>
      <c r="C30" s="59" t="s">
        <v>12</v>
      </c>
      <c r="D30" s="179" t="s">
        <v>49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"/>
      <c r="X30" s="11"/>
      <c r="Y30" s="11"/>
      <c r="Z30" s="11"/>
      <c r="AA30" s="11"/>
      <c r="AB30" s="11"/>
      <c r="AC30" s="11"/>
    </row>
    <row r="31" spans="1:29" ht="17.25">
      <c r="A31" s="179" t="s">
        <v>47</v>
      </c>
      <c r="B31" s="179"/>
      <c r="C31" s="59" t="s">
        <v>12</v>
      </c>
      <c r="D31" s="179" t="s">
        <v>50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1"/>
      <c r="X31" s="11"/>
      <c r="Y31" s="11"/>
      <c r="Z31" s="11"/>
      <c r="AA31" s="11"/>
      <c r="AB31" s="11"/>
      <c r="AC31" s="11"/>
    </row>
    <row r="32" spans="1:29" ht="17.25">
      <c r="A32" s="179" t="s">
        <v>48</v>
      </c>
      <c r="B32" s="179"/>
      <c r="C32" s="180" t="s">
        <v>12</v>
      </c>
      <c r="D32" s="181" t="s">
        <v>51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1"/>
      <c r="X32" s="11"/>
      <c r="Y32" s="11"/>
      <c r="Z32" s="11"/>
      <c r="AA32" s="11"/>
      <c r="AB32" s="11"/>
      <c r="AC32" s="11"/>
    </row>
    <row r="33" spans="1:29" ht="12" customHeight="1">
      <c r="A33" s="179"/>
      <c r="B33" s="179"/>
      <c r="C33" s="180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"/>
      <c r="X33" s="11"/>
      <c r="Y33" s="11"/>
      <c r="Z33" s="11"/>
      <c r="AA33" s="11"/>
      <c r="AB33" s="11"/>
      <c r="AC33" s="11"/>
    </row>
    <row r="34" spans="1:29" ht="16.5" customHeight="1">
      <c r="A34" s="181" t="s">
        <v>123</v>
      </c>
      <c r="B34" s="181"/>
      <c r="C34" s="94" t="s">
        <v>12</v>
      </c>
      <c r="D34" s="182" t="s">
        <v>124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1"/>
      <c r="X34" s="11"/>
      <c r="Y34" s="11"/>
      <c r="Z34" s="11"/>
      <c r="AA34" s="11"/>
      <c r="AB34" s="11"/>
      <c r="AC34" s="11"/>
    </row>
    <row r="35" spans="1:29" ht="17.25">
      <c r="A35" s="51"/>
      <c r="B35" s="51"/>
      <c r="C35" s="180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11"/>
      <c r="X35" s="11"/>
      <c r="Y35" s="11"/>
      <c r="Z35" s="11"/>
      <c r="AA35" s="11"/>
      <c r="AB35" s="11"/>
      <c r="AC35" s="11"/>
    </row>
    <row r="36" spans="1:29" ht="12" customHeight="1">
      <c r="A36" s="51"/>
      <c r="B36" s="51"/>
      <c r="C36" s="180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11"/>
      <c r="X36" s="11"/>
      <c r="Y36" s="11"/>
      <c r="Z36" s="11"/>
      <c r="AA36" s="11"/>
      <c r="AB36" s="11"/>
      <c r="AC36" s="11"/>
    </row>
  </sheetData>
  <sheetProtection password="CFF9" sheet="1" objects="1" scenarios="1"/>
  <mergeCells count="60">
    <mergeCell ref="A1:V1"/>
    <mergeCell ref="J2:K2"/>
    <mergeCell ref="A3:V3"/>
    <mergeCell ref="A5:A9"/>
    <mergeCell ref="B5:O5"/>
    <mergeCell ref="P5:Q8"/>
    <mergeCell ref="R5:R9"/>
    <mergeCell ref="S5:S9"/>
    <mergeCell ref="T5:U8"/>
    <mergeCell ref="V5:V9"/>
    <mergeCell ref="B6:E7"/>
    <mergeCell ref="F6:G8"/>
    <mergeCell ref="H6:I8"/>
    <mergeCell ref="J6:K8"/>
    <mergeCell ref="L6:M8"/>
    <mergeCell ref="N6:O8"/>
    <mergeCell ref="B8:B9"/>
    <mergeCell ref="C8:C9"/>
    <mergeCell ref="D8:D9"/>
    <mergeCell ref="E8:E9"/>
    <mergeCell ref="Q12:R12"/>
    <mergeCell ref="B13:H15"/>
    <mergeCell ref="I13:R13"/>
    <mergeCell ref="I14:J14"/>
    <mergeCell ref="K14:L14"/>
    <mergeCell ref="M14:N14"/>
    <mergeCell ref="O14:P14"/>
    <mergeCell ref="Q14:R14"/>
    <mergeCell ref="M24:N24"/>
    <mergeCell ref="O24:P24"/>
    <mergeCell ref="Q24:R24"/>
    <mergeCell ref="S24:T24"/>
    <mergeCell ref="B16:H16"/>
    <mergeCell ref="B17:H17"/>
    <mergeCell ref="B18:H18"/>
    <mergeCell ref="B19:H19"/>
    <mergeCell ref="B20:H20"/>
    <mergeCell ref="B21:H21"/>
    <mergeCell ref="U24:V24"/>
    <mergeCell ref="B25:D25"/>
    <mergeCell ref="F25:I25"/>
    <mergeCell ref="M25:O25"/>
    <mergeCell ref="R25:V25"/>
    <mergeCell ref="B26:D26"/>
    <mergeCell ref="F26:I26"/>
    <mergeCell ref="R26:V26"/>
    <mergeCell ref="I24:J24"/>
    <mergeCell ref="K24:L24"/>
    <mergeCell ref="A29:B29"/>
    <mergeCell ref="D29:V29"/>
    <mergeCell ref="A30:B30"/>
    <mergeCell ref="D30:V30"/>
    <mergeCell ref="A31:B31"/>
    <mergeCell ref="D31:V31"/>
    <mergeCell ref="A32:B33"/>
    <mergeCell ref="C32:C33"/>
    <mergeCell ref="D32:V33"/>
    <mergeCell ref="A34:B34"/>
    <mergeCell ref="D34:V34"/>
    <mergeCell ref="C35:C36"/>
  </mergeCells>
  <printOptions/>
  <pageMargins left="0.37" right="0" top="0.1968503937007874" bottom="0" header="0" footer="0.07874015748031496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7030A0"/>
  </sheetPr>
  <dimension ref="B2:T45"/>
  <sheetViews>
    <sheetView zoomScalePageLayoutView="0" workbookViewId="0" topLeftCell="J1">
      <selection activeCell="M29" sqref="M29"/>
    </sheetView>
  </sheetViews>
  <sheetFormatPr defaultColWidth="9.140625" defaultRowHeight="15"/>
  <cols>
    <col min="1" max="1" width="2.57421875" style="4" customWidth="1"/>
    <col min="2" max="3" width="9.140625" style="4" customWidth="1"/>
    <col min="4" max="4" width="11.00390625" style="4" customWidth="1"/>
    <col min="5" max="5" width="10.7109375" style="4" customWidth="1"/>
    <col min="6" max="6" width="17.28125" style="4" customWidth="1"/>
    <col min="7" max="7" width="17.140625" style="4" customWidth="1"/>
    <col min="8" max="8" width="14.421875" style="4" customWidth="1"/>
    <col min="9" max="9" width="16.00390625" style="4" customWidth="1"/>
    <col min="10" max="10" width="15.421875" style="4" customWidth="1"/>
    <col min="11" max="11" width="15.28125" style="4" customWidth="1"/>
    <col min="12" max="12" width="17.28125" style="4" customWidth="1"/>
    <col min="13" max="13" width="18.7109375" style="4" customWidth="1"/>
    <col min="14" max="14" width="17.00390625" style="4" customWidth="1"/>
    <col min="15" max="15" width="17.421875" style="4" customWidth="1"/>
    <col min="16" max="17" width="18.140625" style="4" customWidth="1"/>
    <col min="18" max="18" width="18.8515625" style="4" customWidth="1"/>
    <col min="19" max="19" width="11.00390625" style="4" bestFit="1" customWidth="1"/>
    <col min="20" max="21" width="10.00390625" style="4" bestFit="1" customWidth="1"/>
    <col min="22" max="22" width="9.140625" style="4" customWidth="1"/>
    <col min="23" max="23" width="10.00390625" style="4" bestFit="1" customWidth="1"/>
    <col min="24" max="24" width="9.8515625" style="4" bestFit="1" customWidth="1"/>
    <col min="25" max="16384" width="9.140625" style="4" customWidth="1"/>
  </cols>
  <sheetData>
    <row r="1" ht="8.25" customHeight="1"/>
    <row r="2" spans="2:18" ht="20.25" customHeight="1">
      <c r="B2" s="192" t="s">
        <v>104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44" t="s">
        <v>104</v>
      </c>
      <c r="N2" s="144"/>
      <c r="O2" s="144"/>
      <c r="P2" s="144"/>
      <c r="Q2" s="144"/>
      <c r="R2" s="144"/>
    </row>
    <row r="3" spans="2:18" ht="15.75" customHeight="1">
      <c r="B3" s="77"/>
      <c r="C3" s="77"/>
      <c r="D3" s="77"/>
      <c r="E3" s="77"/>
      <c r="F3" s="77"/>
      <c r="G3" s="78">
        <f>KA!G2</f>
        <v>0</v>
      </c>
      <c r="H3" s="77" t="str">
        <f>KA!H2</f>
        <v> kvLv</v>
      </c>
      <c r="I3" s="77"/>
      <c r="J3" s="77"/>
      <c r="K3" s="77"/>
      <c r="L3" s="77"/>
      <c r="M3" s="223">
        <f>G3</f>
        <v>0</v>
      </c>
      <c r="N3" s="223"/>
      <c r="O3" s="223"/>
      <c r="P3" s="223"/>
      <c r="Q3" s="223"/>
      <c r="R3" s="223"/>
    </row>
    <row r="4" spans="2:18" ht="15.75" customHeight="1">
      <c r="B4" s="209" t="str">
        <f>"Statement on Eligible Collateral and Interest Suspense as on "&amp;TEXT(KA!B3,"dd/mm/yyyy")</f>
        <v>Statement on Eligible Collateral and Interest Suspense as on 30/06/2020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 t="str">
        <f>B4</f>
        <v>Statement on Eligible Collateral and Interest Suspense as on 30/06/2020</v>
      </c>
      <c r="N4" s="209"/>
      <c r="O4" s="209"/>
      <c r="P4" s="209"/>
      <c r="Q4" s="209"/>
      <c r="R4" s="209"/>
    </row>
    <row r="5" spans="2:18" ht="14.2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9" t="s">
        <v>83</v>
      </c>
      <c r="M5" s="28"/>
      <c r="N5" s="28"/>
      <c r="O5" s="28"/>
      <c r="Q5" s="29"/>
      <c r="R5" s="29" t="s">
        <v>83</v>
      </c>
    </row>
    <row r="6" spans="2:18" ht="15">
      <c r="B6" s="224" t="s">
        <v>54</v>
      </c>
      <c r="C6" s="225"/>
      <c r="D6" s="225"/>
      <c r="E6" s="226"/>
      <c r="F6" s="213" t="s">
        <v>73</v>
      </c>
      <c r="G6" s="210" t="s">
        <v>75</v>
      </c>
      <c r="H6" s="211"/>
      <c r="I6" s="211"/>
      <c r="J6" s="211"/>
      <c r="K6" s="211"/>
      <c r="L6" s="212"/>
      <c r="M6" s="210" t="s">
        <v>82</v>
      </c>
      <c r="N6" s="211"/>
      <c r="O6" s="211"/>
      <c r="P6" s="211"/>
      <c r="Q6" s="211"/>
      <c r="R6" s="212"/>
    </row>
    <row r="7" spans="2:18" ht="14.25" customHeight="1">
      <c r="B7" s="227"/>
      <c r="C7" s="228"/>
      <c r="D7" s="228"/>
      <c r="E7" s="229"/>
      <c r="F7" s="222"/>
      <c r="G7" s="210" t="s">
        <v>74</v>
      </c>
      <c r="H7" s="212"/>
      <c r="I7" s="210" t="s">
        <v>76</v>
      </c>
      <c r="J7" s="211"/>
      <c r="K7" s="212"/>
      <c r="L7" s="213" t="s">
        <v>98</v>
      </c>
      <c r="M7" s="210" t="s">
        <v>74</v>
      </c>
      <c r="N7" s="212"/>
      <c r="O7" s="210" t="s">
        <v>76</v>
      </c>
      <c r="P7" s="211"/>
      <c r="Q7" s="212"/>
      <c r="R7" s="213" t="s">
        <v>105</v>
      </c>
    </row>
    <row r="8" spans="2:18" ht="14.25" customHeight="1">
      <c r="B8" s="230"/>
      <c r="C8" s="231"/>
      <c r="D8" s="231"/>
      <c r="E8" s="232"/>
      <c r="F8" s="214"/>
      <c r="G8" s="30" t="s">
        <v>77</v>
      </c>
      <c r="H8" s="30" t="s">
        <v>78</v>
      </c>
      <c r="I8" s="30" t="s">
        <v>79</v>
      </c>
      <c r="J8" s="30" t="s">
        <v>80</v>
      </c>
      <c r="K8" s="30" t="s">
        <v>81</v>
      </c>
      <c r="L8" s="214"/>
      <c r="M8" s="30" t="s">
        <v>77</v>
      </c>
      <c r="N8" s="30" t="s">
        <v>78</v>
      </c>
      <c r="O8" s="30" t="s">
        <v>79</v>
      </c>
      <c r="P8" s="30" t="s">
        <v>80</v>
      </c>
      <c r="Q8" s="30" t="s">
        <v>81</v>
      </c>
      <c r="R8" s="214"/>
    </row>
    <row r="9" spans="2:18" ht="12.75" customHeight="1">
      <c r="B9" s="221">
        <v>1</v>
      </c>
      <c r="C9" s="221"/>
      <c r="D9" s="221"/>
      <c r="E9" s="221"/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0">
        <v>11</v>
      </c>
      <c r="P9" s="30">
        <v>12</v>
      </c>
      <c r="Q9" s="30">
        <v>13</v>
      </c>
      <c r="R9" s="30">
        <v>14</v>
      </c>
    </row>
    <row r="10" spans="2:18" ht="12.75" customHeight="1">
      <c r="B10" s="215" t="s">
        <v>55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</row>
    <row r="11" spans="2:18" ht="12.75" customHeight="1">
      <c r="B11" s="204" t="s">
        <v>56</v>
      </c>
      <c r="C11" s="204"/>
      <c r="D11" s="204"/>
      <c r="E11" s="204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2"/>
    </row>
    <row r="12" spans="2:18" ht="12.75" customHeight="1">
      <c r="B12" s="204" t="s">
        <v>57</v>
      </c>
      <c r="C12" s="204"/>
      <c r="D12" s="204"/>
      <c r="E12" s="204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2"/>
    </row>
    <row r="13" spans="2:18" ht="12.75" customHeight="1">
      <c r="B13" s="204" t="s">
        <v>58</v>
      </c>
      <c r="C13" s="204"/>
      <c r="D13" s="204"/>
      <c r="E13" s="204"/>
      <c r="F13" s="1"/>
      <c r="G13" s="1"/>
      <c r="H13" s="1"/>
      <c r="I13" s="1"/>
      <c r="J13" s="1"/>
      <c r="K13" s="1"/>
      <c r="L13" s="2"/>
      <c r="M13" s="1"/>
      <c r="N13" s="1"/>
      <c r="O13" s="1"/>
      <c r="P13" s="1"/>
      <c r="Q13" s="1"/>
      <c r="R13" s="2"/>
    </row>
    <row r="14" spans="2:18" ht="12.75" customHeight="1">
      <c r="B14" s="204" t="s">
        <v>59</v>
      </c>
      <c r="C14" s="204"/>
      <c r="D14" s="204"/>
      <c r="E14" s="204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2"/>
    </row>
    <row r="15" spans="2:18" ht="12.75" customHeight="1">
      <c r="B15" s="204" t="s">
        <v>60</v>
      </c>
      <c r="C15" s="204"/>
      <c r="D15" s="204"/>
      <c r="E15" s="20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 customHeight="1">
      <c r="B16" s="201" t="s">
        <v>61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</row>
    <row r="17" spans="2:18" ht="12.75" customHeight="1">
      <c r="B17" s="204" t="s">
        <v>56</v>
      </c>
      <c r="C17" s="204"/>
      <c r="D17" s="204"/>
      <c r="E17" s="204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2"/>
    </row>
    <row r="18" spans="2:18" ht="12.75" customHeight="1">
      <c r="B18" s="204" t="s">
        <v>57</v>
      </c>
      <c r="C18" s="204"/>
      <c r="D18" s="204"/>
      <c r="E18" s="204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2"/>
    </row>
    <row r="19" spans="2:18" ht="12.75" customHeight="1">
      <c r="B19" s="204" t="s">
        <v>58</v>
      </c>
      <c r="C19" s="204"/>
      <c r="D19" s="204"/>
      <c r="E19" s="204"/>
      <c r="F19" s="1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2"/>
    </row>
    <row r="20" spans="2:18" ht="12.75" customHeight="1">
      <c r="B20" s="204" t="s">
        <v>59</v>
      </c>
      <c r="C20" s="204"/>
      <c r="D20" s="204"/>
      <c r="E20" s="204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2"/>
    </row>
    <row r="21" spans="2:18" ht="12.75" customHeight="1">
      <c r="B21" s="204" t="s">
        <v>60</v>
      </c>
      <c r="C21" s="204"/>
      <c r="D21" s="204"/>
      <c r="E21" s="20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 customHeight="1">
      <c r="B22" s="201" t="s">
        <v>62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</row>
    <row r="23" spans="2:18" ht="12.75" customHeight="1">
      <c r="B23" s="204" t="s">
        <v>56</v>
      </c>
      <c r="C23" s="204"/>
      <c r="D23" s="204"/>
      <c r="E23" s="204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2"/>
    </row>
    <row r="24" spans="2:18" ht="12.75" customHeight="1">
      <c r="B24" s="204" t="s">
        <v>57</v>
      </c>
      <c r="C24" s="204"/>
      <c r="D24" s="204"/>
      <c r="E24" s="204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2"/>
    </row>
    <row r="25" spans="2:18" ht="12.75" customHeight="1">
      <c r="B25" s="204" t="s">
        <v>63</v>
      </c>
      <c r="C25" s="204"/>
      <c r="D25" s="204"/>
      <c r="E25" s="204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2"/>
    </row>
    <row r="26" spans="2:18" ht="12.75" customHeight="1">
      <c r="B26" s="204" t="s">
        <v>64</v>
      </c>
      <c r="C26" s="204"/>
      <c r="D26" s="204"/>
      <c r="E26" s="204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2"/>
    </row>
    <row r="27" spans="2:18" ht="12.75" customHeight="1">
      <c r="B27" s="204" t="s">
        <v>65</v>
      </c>
      <c r="C27" s="204"/>
      <c r="D27" s="204"/>
      <c r="E27" s="204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2"/>
    </row>
    <row r="28" spans="2:18" ht="12.75" customHeight="1">
      <c r="B28" s="204" t="s">
        <v>66</v>
      </c>
      <c r="C28" s="204"/>
      <c r="D28" s="204"/>
      <c r="E28" s="204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1"/>
      <c r="R28" s="2"/>
    </row>
    <row r="29" spans="2:18" ht="12.75" customHeight="1">
      <c r="B29" s="204" t="s">
        <v>67</v>
      </c>
      <c r="C29" s="204"/>
      <c r="D29" s="204"/>
      <c r="E29" s="20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 customHeight="1">
      <c r="B30" s="201" t="s">
        <v>68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</row>
    <row r="31" spans="2:18" ht="12.75" customHeight="1">
      <c r="B31" s="204" t="s">
        <v>69</v>
      </c>
      <c r="C31" s="204"/>
      <c r="D31" s="204"/>
      <c r="E31" s="204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2"/>
    </row>
    <row r="32" spans="2:18" ht="12.75" customHeight="1">
      <c r="B32" s="204" t="s">
        <v>70</v>
      </c>
      <c r="C32" s="204"/>
      <c r="D32" s="204"/>
      <c r="E32" s="204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2"/>
    </row>
    <row r="33" spans="2:18" ht="12.75" customHeight="1">
      <c r="B33" s="204" t="s">
        <v>71</v>
      </c>
      <c r="C33" s="204"/>
      <c r="D33" s="204"/>
      <c r="E33" s="20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9" ht="12.75" customHeight="1">
      <c r="B34" s="204" t="s">
        <v>72</v>
      </c>
      <c r="C34" s="204"/>
      <c r="D34" s="204"/>
      <c r="E34" s="20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1"/>
    </row>
    <row r="35" spans="2:19" ht="15.75">
      <c r="B35" s="32"/>
      <c r="C35" s="32"/>
      <c r="D35" s="32"/>
      <c r="E35" s="32"/>
      <c r="F35" s="7"/>
      <c r="H35" s="33" t="s">
        <v>9</v>
      </c>
      <c r="J35" s="33"/>
      <c r="K35" s="33"/>
      <c r="L35" s="34"/>
      <c r="M35" s="34"/>
      <c r="O35" s="33" t="s">
        <v>9</v>
      </c>
      <c r="Q35" s="33"/>
      <c r="R35" s="8"/>
      <c r="S35" s="31"/>
    </row>
    <row r="36" spans="2:18" ht="12" customHeight="1">
      <c r="B36" s="32"/>
      <c r="C36" s="35"/>
      <c r="D36" s="32"/>
      <c r="E36" s="3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ht="15.75">
      <c r="B37" s="32"/>
      <c r="C37" s="36" t="s">
        <v>7</v>
      </c>
      <c r="D37" s="32"/>
      <c r="E37" s="32"/>
      <c r="F37" s="37" t="s">
        <v>8</v>
      </c>
      <c r="H37" s="34"/>
      <c r="I37" s="34"/>
      <c r="J37" s="208" t="s">
        <v>10</v>
      </c>
      <c r="K37" s="208"/>
      <c r="L37" s="34"/>
      <c r="M37" s="37" t="s">
        <v>8</v>
      </c>
      <c r="O37" s="34"/>
      <c r="P37" s="34"/>
      <c r="Q37" s="208" t="s">
        <v>10</v>
      </c>
      <c r="R37" s="208"/>
    </row>
    <row r="38" spans="2:18" s="43" customFormat="1" ht="11.25" customHeight="1">
      <c r="B38" s="206" t="s">
        <v>6</v>
      </c>
      <c r="C38" s="207"/>
      <c r="D38" s="207"/>
      <c r="E38" s="40"/>
      <c r="F38" s="41" t="s">
        <v>6</v>
      </c>
      <c r="G38" s="41"/>
      <c r="H38" s="41"/>
      <c r="I38" s="41"/>
      <c r="J38" s="189" t="s">
        <v>6</v>
      </c>
      <c r="K38" s="189"/>
      <c r="L38" s="42"/>
      <c r="M38" s="41" t="s">
        <v>6</v>
      </c>
      <c r="N38" s="41"/>
      <c r="O38" s="41"/>
      <c r="P38" s="41"/>
      <c r="Q38" s="189" t="s">
        <v>6</v>
      </c>
      <c r="R38" s="189"/>
    </row>
    <row r="39" spans="2:18" s="43" customFormat="1" ht="9" customHeight="1">
      <c r="B39" s="38"/>
      <c r="C39" s="39"/>
      <c r="D39" s="39"/>
      <c r="E39" s="40"/>
      <c r="F39" s="41"/>
      <c r="G39" s="41"/>
      <c r="H39" s="41"/>
      <c r="I39" s="41"/>
      <c r="J39" s="42"/>
      <c r="K39" s="42"/>
      <c r="L39" s="42"/>
      <c r="M39" s="42"/>
      <c r="N39" s="42"/>
      <c r="O39" s="42"/>
      <c r="P39" s="42"/>
      <c r="Q39" s="42"/>
      <c r="R39" s="42"/>
    </row>
    <row r="40" spans="3:18" s="43" customFormat="1" ht="17.25">
      <c r="C40" s="44"/>
      <c r="D40" s="44"/>
      <c r="E40" s="44"/>
      <c r="F40" s="45" t="s">
        <v>44</v>
      </c>
      <c r="G40" s="44"/>
      <c r="H40" s="44"/>
      <c r="I40" s="44"/>
      <c r="J40" s="44"/>
      <c r="K40" s="44"/>
      <c r="L40" s="44"/>
      <c r="M40" s="45" t="s">
        <v>44</v>
      </c>
      <c r="N40" s="44"/>
      <c r="O40" s="44"/>
      <c r="P40" s="44"/>
      <c r="Q40" s="44"/>
      <c r="R40" s="44"/>
    </row>
    <row r="41" spans="3:20" s="43" customFormat="1" ht="15" customHeight="1">
      <c r="C41" s="46"/>
      <c r="D41" s="46"/>
      <c r="E41" s="46"/>
      <c r="F41" s="218" t="s">
        <v>108</v>
      </c>
      <c r="G41" s="219"/>
      <c r="H41" s="219"/>
      <c r="I41" s="219"/>
      <c r="J41" s="219"/>
      <c r="K41" s="219"/>
      <c r="L41" s="219"/>
      <c r="M41" s="205" t="s">
        <v>99</v>
      </c>
      <c r="N41" s="205"/>
      <c r="O41" s="205"/>
      <c r="P41" s="205"/>
      <c r="Q41" s="205"/>
      <c r="R41" s="205"/>
      <c r="S41" s="205"/>
      <c r="T41" s="205"/>
    </row>
    <row r="42" spans="3:20" s="43" customFormat="1" ht="15.75" customHeight="1">
      <c r="C42" s="46"/>
      <c r="D42" s="46"/>
      <c r="E42" s="46"/>
      <c r="F42" s="216" t="s">
        <v>116</v>
      </c>
      <c r="G42" s="216"/>
      <c r="H42" s="216"/>
      <c r="I42" s="216"/>
      <c r="J42" s="216"/>
      <c r="K42" s="216"/>
      <c r="L42" s="216"/>
      <c r="M42" s="220" t="s">
        <v>101</v>
      </c>
      <c r="N42" s="220"/>
      <c r="O42" s="220"/>
      <c r="P42" s="220"/>
      <c r="Q42" s="220"/>
      <c r="R42" s="220"/>
      <c r="S42" s="220"/>
      <c r="T42" s="220"/>
    </row>
    <row r="43" spans="3:18" s="43" customFormat="1" ht="15.75" customHeight="1">
      <c r="C43" s="46"/>
      <c r="D43" s="46"/>
      <c r="E43" s="46"/>
      <c r="F43" s="216" t="s">
        <v>103</v>
      </c>
      <c r="G43" s="216"/>
      <c r="H43" s="216"/>
      <c r="I43" s="216"/>
      <c r="J43" s="216"/>
      <c r="K43" s="216"/>
      <c r="L43" s="216"/>
      <c r="M43" s="217" t="s">
        <v>100</v>
      </c>
      <c r="N43" s="217"/>
      <c r="O43" s="217"/>
      <c r="P43" s="217"/>
      <c r="Q43" s="217"/>
      <c r="R43" s="42"/>
    </row>
    <row r="44" spans="3:18" ht="15" customHeight="1">
      <c r="C44" s="47"/>
      <c r="D44" s="47"/>
      <c r="E44" s="47"/>
      <c r="F44" s="48" t="s">
        <v>102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ht="17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9"/>
      <c r="M45" s="11"/>
      <c r="N45" s="11"/>
      <c r="O45" s="11"/>
      <c r="P45" s="11"/>
      <c r="Q45" s="11"/>
      <c r="R45" s="11"/>
    </row>
  </sheetData>
  <sheetProtection password="CFF9" sheet="1" objects="1" scenarios="1"/>
  <mergeCells count="52">
    <mergeCell ref="B2:L2"/>
    <mergeCell ref="B4:L4"/>
    <mergeCell ref="M3:R3"/>
    <mergeCell ref="M2:R2"/>
    <mergeCell ref="B13:E13"/>
    <mergeCell ref="M7:N7"/>
    <mergeCell ref="O7:Q7"/>
    <mergeCell ref="B6:E8"/>
    <mergeCell ref="I7:K7"/>
    <mergeCell ref="B11:E11"/>
    <mergeCell ref="B9:E9"/>
    <mergeCell ref="B12:E12"/>
    <mergeCell ref="F6:F8"/>
    <mergeCell ref="G6:L6"/>
    <mergeCell ref="L7:L8"/>
    <mergeCell ref="G7:H7"/>
    <mergeCell ref="B22:R22"/>
    <mergeCell ref="B28:E28"/>
    <mergeCell ref="F43:L43"/>
    <mergeCell ref="M43:Q43"/>
    <mergeCell ref="F41:L41"/>
    <mergeCell ref="F42:L42"/>
    <mergeCell ref="M42:T42"/>
    <mergeCell ref="B31:E31"/>
    <mergeCell ref="B33:E33"/>
    <mergeCell ref="B24:E24"/>
    <mergeCell ref="M4:R4"/>
    <mergeCell ref="M6:R6"/>
    <mergeCell ref="R7:R8"/>
    <mergeCell ref="B10:R10"/>
    <mergeCell ref="B15:E15"/>
    <mergeCell ref="B20:E20"/>
    <mergeCell ref="B17:E17"/>
    <mergeCell ref="B18:E18"/>
    <mergeCell ref="B19:E19"/>
    <mergeCell ref="B14:E14"/>
    <mergeCell ref="B34:E34"/>
    <mergeCell ref="B30:R30"/>
    <mergeCell ref="B27:E27"/>
    <mergeCell ref="B23:E23"/>
    <mergeCell ref="J38:K38"/>
    <mergeCell ref="B32:E32"/>
    <mergeCell ref="B16:R16"/>
    <mergeCell ref="B25:E25"/>
    <mergeCell ref="M41:T41"/>
    <mergeCell ref="B38:D38"/>
    <mergeCell ref="B26:E26"/>
    <mergeCell ref="Q38:R38"/>
    <mergeCell ref="J37:K37"/>
    <mergeCell ref="Q37:R37"/>
    <mergeCell ref="B29:E29"/>
    <mergeCell ref="B21:E21"/>
  </mergeCells>
  <conditionalFormatting sqref="F35">
    <cfRule type="expression" priority="2" dxfId="2" stopIfTrue="1">
      <formula>ISERROR($B$35)</formula>
    </cfRule>
  </conditionalFormatting>
  <conditionalFormatting sqref="R35">
    <cfRule type="expression" priority="1" dxfId="2" stopIfTrue="1">
      <formula>ISERROR($R$35)</formula>
    </cfRule>
  </conditionalFormatting>
  <printOptions/>
  <pageMargins left="0.3937007874015748" right="0.31496062992125984" top="0.3937007874015748" bottom="0.1968503937007874" header="0.31496062992125984" footer="0.31496062992125984"/>
  <pageSetup horizontalDpi="600" verticalDpi="600" orientation="landscape" pageOrder="overThenDown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CL9</cp:lastModifiedBy>
  <cp:lastPrinted>2020-07-01T06:43:21Z</cp:lastPrinted>
  <dcterms:created xsi:type="dcterms:W3CDTF">2016-09-25T05:13:20Z</dcterms:created>
  <dcterms:modified xsi:type="dcterms:W3CDTF">2020-07-02T09:20:25Z</dcterms:modified>
  <cp:category/>
  <cp:version/>
  <cp:contentType/>
  <cp:contentStatus/>
</cp:coreProperties>
</file>